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codeName="ThisWorkbook" autoCompressPictures="0"/>
  <mc:AlternateContent xmlns:mc="http://schemas.openxmlformats.org/markup-compatibility/2006">
    <mc:Choice Requires="x15">
      <x15ac:absPath xmlns:x15ac="http://schemas.microsoft.com/office/spreadsheetml/2010/11/ac" url="C:\Users\game\Documents\Work for SrM\Risk Assessments\Baseline\"/>
    </mc:Choice>
  </mc:AlternateContent>
  <bookViews>
    <workbookView xWindow="0" yWindow="0" windowWidth="20490" windowHeight="7995" xr2:uid="{00000000-000D-0000-FFFF-FFFF00000000}"/>
  </bookViews>
  <sheets>
    <sheet name="Cover Page" sheetId="34" r:id="rId1"/>
    <sheet name="Doc Properties" sheetId="35" state="hidden" r:id="rId2"/>
    <sheet name="WBC" sheetId="25" r:id="rId3"/>
    <sheet name="Scoring on Risk rating" sheetId="4" r:id="rId4"/>
    <sheet name="All Departments" sheetId="7" r:id="rId5"/>
    <sheet name="Risk Profile" sheetId="36" r:id="rId6"/>
    <sheet name="Natural &amp; Environment" sheetId="29" r:id="rId7"/>
    <sheet name="General and or Other" sheetId="30" r:id="rId8"/>
    <sheet name="Emergencies" sheetId="28" r:id="rId9"/>
    <sheet name="Enabling and Bulk Earth Works" sheetId="26" r:id="rId10"/>
    <sheet name="Traffic Management " sheetId="33" r:id="rId11"/>
    <sheet name="Construction Phase" sheetId="27" r:id="rId12"/>
    <sheet name="11kV-High Voltage" sheetId="12" r:id="rId13"/>
    <sheet name="Sub Stations" sheetId="8" r:id="rId14"/>
    <sheet name="Low Voltage Ret." sheetId="20" r:id="rId15"/>
    <sheet name="Generators" sheetId="19" r:id="rId16"/>
    <sheet name="Transformers" sheetId="11" r:id="rId17"/>
    <sheet name="Engineering Workshop" sheetId="23" r:id="rId18"/>
    <sheet name="STOP" sheetId="32" r:id="rId19"/>
    <sheet name="Weighbridges" sheetId="17" r:id="rId20"/>
    <sheet name="Electrical Motors" sheetId="21" r:id="rId21"/>
    <sheet name="Siding- Electrical" sheetId="22" r:id="rId22"/>
  </sheets>
  <externalReferences>
    <externalReference r:id="rId23"/>
    <externalReference r:id="rId24"/>
    <externalReference r:id="rId25"/>
    <externalReference r:id="rId26"/>
  </externalReferences>
  <definedNames>
    <definedName name="EndRow">WBC!$B$18</definedName>
    <definedName name="_xlnm.Print_Area" localSheetId="2">WBC!$A$1:$C$9</definedName>
    <definedName name="RawReductClmNo">WBC!$C$25</definedName>
    <definedName name="RawReductFormula">WBC!$AF$27</definedName>
    <definedName name="RawRiskClmNo">WBC!$C$20</definedName>
    <definedName name="RawRiskFormula">WBC!$AA$22</definedName>
    <definedName name="RiskCtrlClmNo">WBC!$C$29</definedName>
    <definedName name="RiskCtrlFormula">WBC!$AG$30</definedName>
    <definedName name="RiskEX">[1]WBC!$B$39</definedName>
    <definedName name="RiskH">[1]WBC!$B$40</definedName>
    <definedName name="RiskL">[1]WBC!$B$42</definedName>
    <definedName name="RiskM">[1]WBC!$B$41</definedName>
    <definedName name="RiskMatClmEnd">WBC!$C$12</definedName>
    <definedName name="RiskMatClmStart">WBC!$C$11</definedName>
    <definedName name="RiskMatName">WBC!$B$15</definedName>
    <definedName name="RiskMatrix">WBC!$A$33:$H$37</definedName>
    <definedName name="RiskMatRowEnd">WBC!$B$14</definedName>
    <definedName name="RiskMatRowStart">WBC!$B$13</definedName>
    <definedName name="StartRow">WBC!$B$17</definedName>
  </definedNames>
  <calcPr calcId="171027"/>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J34" i="34" l="1"/>
  <c r="F34" i="34"/>
  <c r="AG120" i="33" l="1"/>
  <c r="AF120" i="33" s="1"/>
  <c r="AA120" i="33"/>
  <c r="AG119" i="33"/>
  <c r="AF119" i="33" s="1"/>
  <c r="AA119" i="33"/>
  <c r="AG118" i="33"/>
  <c r="AF118" i="33" s="1"/>
  <c r="AA118" i="33"/>
  <c r="AG117" i="33"/>
  <c r="AF117" i="33" s="1"/>
  <c r="AA117" i="33"/>
  <c r="AG116" i="33"/>
  <c r="AF116" i="33" s="1"/>
  <c r="AA116" i="33"/>
  <c r="AG115" i="33"/>
  <c r="AF115" i="33"/>
  <c r="AA115" i="33"/>
  <c r="AG114" i="33"/>
  <c r="AF114" i="33" s="1"/>
  <c r="AA114" i="33"/>
  <c r="AG113" i="33"/>
  <c r="AF113" i="33"/>
  <c r="AA113" i="33"/>
  <c r="AG112" i="33"/>
  <c r="AF112" i="33" s="1"/>
  <c r="AA112" i="33"/>
  <c r="AG111" i="33"/>
  <c r="AF111" i="33" s="1"/>
  <c r="AA111" i="33"/>
  <c r="AG110" i="33"/>
  <c r="AF110" i="33"/>
  <c r="AA110" i="33"/>
  <c r="AG109" i="33"/>
  <c r="AF109" i="33" s="1"/>
  <c r="AA109" i="33"/>
  <c r="AG108" i="33"/>
  <c r="AF108" i="33" s="1"/>
  <c r="AA108" i="33"/>
  <c r="AG107" i="33"/>
  <c r="AF107" i="33"/>
  <c r="AA107" i="33"/>
  <c r="AG106" i="33"/>
  <c r="AF106" i="33" s="1"/>
  <c r="AA106" i="33"/>
  <c r="AG105" i="33"/>
  <c r="AF105" i="33"/>
  <c r="AA105" i="33"/>
  <c r="AG104" i="33"/>
  <c r="AF104" i="33" s="1"/>
  <c r="AA104" i="33"/>
  <c r="AG103" i="33"/>
  <c r="AF103" i="33" s="1"/>
  <c r="AA103" i="33"/>
  <c r="AG102" i="33"/>
  <c r="AF102" i="33"/>
  <c r="AA102" i="33"/>
  <c r="AG101" i="33"/>
  <c r="AF101" i="33" s="1"/>
  <c r="AA101" i="33"/>
  <c r="AG100" i="33"/>
  <c r="AF100" i="33" s="1"/>
  <c r="AA100" i="33"/>
  <c r="AG99" i="33"/>
  <c r="AF99" i="33"/>
  <c r="AA99" i="33"/>
  <c r="AG98" i="33"/>
  <c r="AF98" i="33" s="1"/>
  <c r="AA98" i="33"/>
  <c r="AG97" i="33"/>
  <c r="AF97" i="33"/>
  <c r="AA97" i="33"/>
  <c r="AG96" i="33"/>
  <c r="AF96" i="33" s="1"/>
  <c r="AA96" i="33"/>
  <c r="AG95" i="33"/>
  <c r="AF95" i="33" s="1"/>
  <c r="AA95" i="33"/>
  <c r="AG94" i="33"/>
  <c r="AF94" i="33" s="1"/>
  <c r="AA94" i="33"/>
  <c r="AG93" i="33"/>
  <c r="AF93" i="33" s="1"/>
  <c r="AA93" i="33"/>
  <c r="AG92" i="33"/>
  <c r="AF92" i="33" s="1"/>
  <c r="AA92" i="33"/>
  <c r="AG91" i="33"/>
  <c r="AF91" i="33"/>
  <c r="AA91" i="33"/>
  <c r="AG90" i="33"/>
  <c r="AF90" i="33" s="1"/>
  <c r="AA90" i="33"/>
  <c r="AG89" i="33"/>
  <c r="AF89" i="33"/>
  <c r="AA89" i="33"/>
  <c r="AG88" i="33"/>
  <c r="AF88" i="33" s="1"/>
  <c r="AA88" i="33"/>
  <c r="AG87" i="33"/>
  <c r="AF87" i="33" s="1"/>
  <c r="AA87" i="33"/>
  <c r="AG86" i="33"/>
  <c r="AF86" i="33"/>
  <c r="AA86" i="33"/>
  <c r="AG85" i="33"/>
  <c r="AF85" i="33" s="1"/>
  <c r="AA85" i="33"/>
  <c r="AG84" i="33"/>
  <c r="AF84" i="33" s="1"/>
  <c r="AA84" i="33"/>
  <c r="AG83" i="33"/>
  <c r="AF83" i="33"/>
  <c r="AA83" i="33"/>
  <c r="AG82" i="33"/>
  <c r="AF82" i="33" s="1"/>
  <c r="AA82" i="33"/>
  <c r="AG81" i="33"/>
  <c r="AF81" i="33"/>
  <c r="AA81" i="33"/>
  <c r="AG80" i="33"/>
  <c r="AF80" i="33" s="1"/>
  <c r="AA80" i="33"/>
  <c r="AG79" i="33"/>
  <c r="AF79" i="33" s="1"/>
  <c r="AA79" i="33"/>
  <c r="AG78" i="33"/>
  <c r="AF78" i="33" s="1"/>
  <c r="AA78" i="33"/>
  <c r="AG77" i="33"/>
  <c r="AF77" i="33" s="1"/>
  <c r="AA77" i="33"/>
  <c r="AG76" i="33"/>
  <c r="AF76" i="33" s="1"/>
  <c r="AA76" i="33"/>
  <c r="AG75" i="33"/>
  <c r="AF75" i="33"/>
  <c r="AA75" i="33"/>
  <c r="AG74" i="33"/>
  <c r="AF74" i="33" s="1"/>
  <c r="AA74" i="33"/>
  <c r="AG73" i="33"/>
  <c r="AF73" i="33"/>
  <c r="AA73" i="33"/>
  <c r="AG72" i="33"/>
  <c r="AF72" i="33" s="1"/>
  <c r="AA72" i="33"/>
  <c r="AG71" i="33"/>
  <c r="AF71" i="33" s="1"/>
  <c r="AA71" i="33"/>
  <c r="AG70" i="33"/>
  <c r="AF70" i="33"/>
  <c r="AA70" i="33"/>
  <c r="AG69" i="33"/>
  <c r="AF69" i="33" s="1"/>
  <c r="AA69" i="33"/>
  <c r="AG68" i="33"/>
  <c r="AF68" i="33" s="1"/>
  <c r="AA68" i="33"/>
  <c r="AG67" i="33"/>
  <c r="AF67" i="33"/>
  <c r="AA67" i="33"/>
  <c r="AG66" i="33"/>
  <c r="AF66" i="33" s="1"/>
  <c r="AA66" i="33"/>
  <c r="AG65" i="33"/>
  <c r="AF65" i="33"/>
  <c r="AA65" i="33"/>
  <c r="AG64" i="33"/>
  <c r="AF64" i="33" s="1"/>
  <c r="AA64" i="33"/>
  <c r="AG63" i="33"/>
  <c r="AF63" i="33" s="1"/>
  <c r="AA63" i="33"/>
  <c r="AG62" i="33"/>
  <c r="AF62" i="33" s="1"/>
  <c r="AA62" i="33"/>
  <c r="AG61" i="33"/>
  <c r="AF61" i="33" s="1"/>
  <c r="AA61" i="33"/>
  <c r="AG60" i="33"/>
  <c r="AF60" i="33" s="1"/>
  <c r="AA60" i="33"/>
  <c r="AG59" i="33"/>
  <c r="AF59" i="33" s="1"/>
  <c r="AA59" i="33"/>
  <c r="AA58" i="33"/>
  <c r="AA57" i="33"/>
  <c r="AA56" i="33"/>
  <c r="AA55" i="33"/>
  <c r="AA54" i="33"/>
  <c r="AA53" i="33"/>
  <c r="AA52" i="33"/>
  <c r="AG51" i="33"/>
  <c r="AF51" i="33"/>
  <c r="AA51" i="33"/>
  <c r="AG50" i="33"/>
  <c r="AF50" i="33" s="1"/>
  <c r="AA50" i="33"/>
  <c r="AG49" i="33"/>
  <c r="AF49" i="33" s="1"/>
  <c r="AA49" i="33"/>
  <c r="AG48" i="33"/>
  <c r="AF48" i="33"/>
  <c r="AA48" i="33"/>
  <c r="AG47" i="33"/>
  <c r="AF47" i="33" s="1"/>
  <c r="AA47" i="33"/>
  <c r="AG46" i="33"/>
  <c r="AF46" i="33" s="1"/>
  <c r="AA46" i="33"/>
  <c r="AA45" i="33"/>
  <c r="AA44" i="33"/>
  <c r="AA43" i="33"/>
  <c r="AA42" i="33"/>
  <c r="AG41" i="33"/>
  <c r="AF41" i="33"/>
  <c r="AA41" i="33"/>
  <c r="AG40" i="33"/>
  <c r="AF40" i="33" s="1"/>
  <c r="AA40" i="33"/>
  <c r="AG39" i="33"/>
  <c r="AF39" i="33" s="1"/>
  <c r="AA39" i="33"/>
  <c r="AG38" i="33"/>
  <c r="AF38" i="33" s="1"/>
  <c r="AA38" i="33"/>
  <c r="AG37" i="33"/>
  <c r="AF37" i="33" s="1"/>
  <c r="AA37" i="33"/>
  <c r="AG36" i="33"/>
  <c r="AF36" i="33" s="1"/>
  <c r="AA36" i="33"/>
  <c r="AG35" i="33"/>
  <c r="AF35" i="33" s="1"/>
  <c r="AA35" i="33"/>
  <c r="AG34" i="33"/>
  <c r="AF34" i="33" s="1"/>
  <c r="AA34" i="33"/>
  <c r="AG33" i="33"/>
  <c r="AF33" i="33" s="1"/>
  <c r="AA33" i="33"/>
  <c r="AG32" i="33"/>
  <c r="AF32" i="33" s="1"/>
  <c r="AA32" i="33"/>
  <c r="AG31" i="33"/>
  <c r="AF31" i="33"/>
  <c r="AA31" i="33"/>
  <c r="AG30" i="33"/>
  <c r="AF30" i="33" s="1"/>
  <c r="AA30" i="33"/>
  <c r="AG29" i="33"/>
  <c r="AF29" i="33" s="1"/>
  <c r="AA29" i="33"/>
  <c r="AG28" i="33"/>
  <c r="AF28" i="33"/>
  <c r="AA28" i="33"/>
  <c r="AG27" i="33"/>
  <c r="AF27" i="33" s="1"/>
  <c r="AA27" i="33"/>
  <c r="AG26" i="33"/>
  <c r="AF26" i="33" s="1"/>
  <c r="AA26" i="33"/>
  <c r="AG25" i="33"/>
  <c r="AF25" i="33"/>
  <c r="AA25" i="33"/>
  <c r="AG24" i="33"/>
  <c r="AF24" i="33" s="1"/>
  <c r="AA24" i="33"/>
  <c r="AG23" i="33"/>
  <c r="AF23" i="33" s="1"/>
  <c r="AA23" i="33"/>
  <c r="AG22" i="33"/>
  <c r="AF22" i="33" s="1"/>
  <c r="AA22" i="33"/>
  <c r="AG21" i="33"/>
  <c r="AF21" i="33" s="1"/>
  <c r="AA21" i="33"/>
  <c r="AG20" i="33"/>
  <c r="AF20" i="33" s="1"/>
  <c r="AA20" i="33"/>
  <c r="AG19" i="33"/>
  <c r="AF19" i="33" s="1"/>
  <c r="AA19" i="33"/>
  <c r="AG18" i="33"/>
  <c r="AF18" i="33" s="1"/>
  <c r="AA18" i="33"/>
  <c r="AG17" i="33"/>
  <c r="AF17" i="33" s="1"/>
  <c r="AA17" i="33"/>
  <c r="AG16" i="33"/>
  <c r="AF16" i="33" s="1"/>
  <c r="AA16" i="33"/>
  <c r="AG15" i="33"/>
  <c r="AF15" i="33"/>
  <c r="AA15" i="33"/>
  <c r="AG14" i="33"/>
  <c r="AF14" i="33" s="1"/>
  <c r="AA14" i="33"/>
  <c r="AG13" i="33"/>
  <c r="AF13" i="33" s="1"/>
  <c r="AA13" i="33"/>
  <c r="AG12" i="33"/>
  <c r="AF12" i="33"/>
  <c r="AA12" i="33"/>
  <c r="AG11" i="33"/>
  <c r="AF11" i="33" s="1"/>
  <c r="AA11" i="33"/>
  <c r="AA10" i="33"/>
  <c r="AA9" i="33"/>
  <c r="AA8" i="33"/>
  <c r="AA7" i="33"/>
  <c r="AA6" i="33"/>
  <c r="AA5" i="33"/>
  <c r="AG4" i="33"/>
  <c r="AF4" i="33"/>
  <c r="AA4" i="33"/>
  <c r="AG9" i="30"/>
  <c r="AF9" i="30" s="1"/>
  <c r="AA9" i="30"/>
  <c r="AG8" i="30"/>
  <c r="AA8" i="30"/>
  <c r="AG7" i="30"/>
  <c r="AA7" i="30"/>
  <c r="AG6" i="30"/>
  <c r="AF6" i="30" s="1"/>
  <c r="AA6" i="30"/>
  <c r="AG5" i="30"/>
  <c r="AA5" i="30"/>
  <c r="AF5" i="30"/>
  <c r="AG4" i="30"/>
  <c r="AF4" i="30" s="1"/>
  <c r="AA4" i="30"/>
  <c r="Z19" i="29"/>
  <c r="AE19" i="29"/>
  <c r="AF18" i="29"/>
  <c r="AE18" i="29"/>
  <c r="Z18" i="29"/>
  <c r="AF17" i="29"/>
  <c r="AE17" i="29" s="1"/>
  <c r="Z17" i="29"/>
  <c r="Z15" i="29"/>
  <c r="AE15" i="29"/>
  <c r="Z14" i="29"/>
  <c r="AE14" i="29" s="1"/>
  <c r="Z13" i="29"/>
  <c r="AE13" i="29"/>
  <c r="Z12" i="29"/>
  <c r="AE12" i="29" s="1"/>
  <c r="Z11" i="29"/>
  <c r="AE11" i="29"/>
  <c r="Z10" i="29"/>
  <c r="AE10" i="29" s="1"/>
  <c r="AF9" i="29"/>
  <c r="Z9" i="29"/>
  <c r="AF8" i="29"/>
  <c r="AE8" i="29" s="1"/>
  <c r="Z8" i="29"/>
  <c r="AF7" i="29"/>
  <c r="AE7" i="29" s="1"/>
  <c r="Z7" i="29"/>
  <c r="AF6" i="29"/>
  <c r="Z6" i="29"/>
  <c r="AF5" i="29"/>
  <c r="AE5" i="29" s="1"/>
  <c r="Z5" i="29"/>
  <c r="AF4" i="29"/>
  <c r="AE4" i="29"/>
  <c r="Z4" i="29"/>
  <c r="AD8" i="28"/>
  <c r="X8" i="28"/>
  <c r="AC8" i="28"/>
  <c r="AD12" i="28"/>
  <c r="AC12" i="28" s="1"/>
  <c r="X12" i="28"/>
  <c r="AD11" i="28"/>
  <c r="X11" i="28"/>
  <c r="AD7" i="28"/>
  <c r="AC7" i="28" s="1"/>
  <c r="X7" i="28"/>
  <c r="AD6" i="28"/>
  <c r="AC6" i="28" s="1"/>
  <c r="X6" i="28"/>
  <c r="AD5" i="28"/>
  <c r="X5" i="28"/>
  <c r="AD4" i="28"/>
  <c r="AC4" i="28" s="1"/>
  <c r="X4" i="28"/>
  <c r="AG45" i="23"/>
  <c r="AF45" i="23" s="1"/>
  <c r="AA45" i="23"/>
  <c r="AG21" i="11"/>
  <c r="AA21" i="11"/>
  <c r="AF21" i="11"/>
  <c r="AG36" i="21"/>
  <c r="AA36" i="21"/>
  <c r="AG23" i="19"/>
  <c r="AA23" i="19"/>
  <c r="AG34" i="22"/>
  <c r="AA34" i="22"/>
  <c r="AF34" i="22"/>
  <c r="AG41" i="17"/>
  <c r="AF41" i="17" s="1"/>
  <c r="AA41" i="17"/>
  <c r="AG37" i="8"/>
  <c r="AA37" i="8"/>
  <c r="AG34" i="20"/>
  <c r="AA34" i="20"/>
  <c r="AG42" i="12"/>
  <c r="AF42" i="12" s="1"/>
  <c r="AA42" i="12"/>
  <c r="AG39" i="12"/>
  <c r="AA39" i="12"/>
  <c r="AF39" i="12"/>
  <c r="AG11" i="23"/>
  <c r="AF11" i="23" s="1"/>
  <c r="AG10" i="23"/>
  <c r="AA10" i="23"/>
  <c r="AF10" i="23"/>
  <c r="AG9" i="23"/>
  <c r="AA9" i="23"/>
  <c r="AF9" i="23"/>
  <c r="AG8" i="23"/>
  <c r="AF8" i="23" s="1"/>
  <c r="AA8" i="23"/>
  <c r="AG7" i="23"/>
  <c r="AA7" i="23"/>
  <c r="AG6" i="23"/>
  <c r="AF6" i="23" s="1"/>
  <c r="AA6" i="23"/>
  <c r="AG5" i="23"/>
  <c r="AF5" i="23" s="1"/>
  <c r="AA5" i="23"/>
  <c r="AG4" i="23"/>
  <c r="AA4" i="23"/>
  <c r="AG11" i="11"/>
  <c r="AF11" i="11" s="1"/>
  <c r="AG10" i="11"/>
  <c r="AA10" i="11"/>
  <c r="AF10" i="11"/>
  <c r="AG9" i="11"/>
  <c r="AA9" i="11"/>
  <c r="AG8" i="11"/>
  <c r="AA8" i="11"/>
  <c r="AG7" i="11"/>
  <c r="AA7" i="11"/>
  <c r="AF7" i="11"/>
  <c r="AG6" i="11"/>
  <c r="AF6" i="11" s="1"/>
  <c r="AA6" i="11"/>
  <c r="AG5" i="11"/>
  <c r="AA5" i="11"/>
  <c r="AG4" i="11"/>
  <c r="AA4" i="11"/>
  <c r="AG17" i="21"/>
  <c r="AF17" i="21" s="1"/>
  <c r="AA17" i="21"/>
  <c r="AG16" i="21"/>
  <c r="AA16" i="21"/>
  <c r="AF16" i="21"/>
  <c r="AG15" i="21"/>
  <c r="AA15" i="21"/>
  <c r="AG14" i="21"/>
  <c r="AA14" i="21"/>
  <c r="AG13" i="21"/>
  <c r="AA13" i="21"/>
  <c r="AF13" i="21" s="1"/>
  <c r="AG12" i="21"/>
  <c r="AF12" i="21" s="1"/>
  <c r="AA12" i="21"/>
  <c r="AG11" i="21"/>
  <c r="AF11" i="21" s="1"/>
  <c r="AG10" i="21"/>
  <c r="AF10" i="21" s="1"/>
  <c r="AA10" i="21"/>
  <c r="AG9" i="21"/>
  <c r="AF9" i="21" s="1"/>
  <c r="AA9" i="21"/>
  <c r="AG8" i="21"/>
  <c r="AA8" i="21"/>
  <c r="AG7" i="21"/>
  <c r="AF7" i="21" s="1"/>
  <c r="AA7" i="21"/>
  <c r="AG6" i="21"/>
  <c r="AA6" i="21"/>
  <c r="AF6" i="21"/>
  <c r="AG5" i="21"/>
  <c r="AA5" i="21"/>
  <c r="AF5" i="21" s="1"/>
  <c r="AG4" i="21"/>
  <c r="AF4" i="21" s="1"/>
  <c r="AA4" i="21"/>
  <c r="AG11" i="19"/>
  <c r="AF11" i="19" s="1"/>
  <c r="AG10" i="19"/>
  <c r="AF10" i="19" s="1"/>
  <c r="AA10" i="19"/>
  <c r="AG9" i="19"/>
  <c r="AA9" i="19"/>
  <c r="AG8" i="19"/>
  <c r="AA8" i="19"/>
  <c r="AG7" i="19"/>
  <c r="AF7" i="19" s="1"/>
  <c r="AA7" i="19"/>
  <c r="AG6" i="19"/>
  <c r="AA6" i="19"/>
  <c r="AF6" i="19"/>
  <c r="AG5" i="19"/>
  <c r="AA5" i="19"/>
  <c r="AG4" i="19"/>
  <c r="AA4" i="19"/>
  <c r="AG35" i="27"/>
  <c r="AF35" i="27"/>
  <c r="AA35" i="27"/>
  <c r="AG34" i="27"/>
  <c r="AF34" i="27" s="1"/>
  <c r="AA34" i="27"/>
  <c r="AG33" i="27"/>
  <c r="AA33" i="27"/>
  <c r="AG32" i="27"/>
  <c r="AF32" i="27"/>
  <c r="AA32" i="27"/>
  <c r="AG31" i="27"/>
  <c r="AA31" i="27"/>
  <c r="AG30" i="27"/>
  <c r="AA30" i="27"/>
  <c r="AG29" i="27"/>
  <c r="AA29" i="27"/>
  <c r="AG28" i="27"/>
  <c r="AA28" i="27"/>
  <c r="AG27" i="27"/>
  <c r="AA27" i="27"/>
  <c r="AG26" i="27"/>
  <c r="AA26" i="27"/>
  <c r="AF26" i="27"/>
  <c r="AG25" i="27"/>
  <c r="AA25" i="27"/>
  <c r="AG24" i="27"/>
  <c r="AF24" i="27" s="1"/>
  <c r="AA24" i="27"/>
  <c r="AG23" i="27"/>
  <c r="AA23" i="27"/>
  <c r="AG22" i="27"/>
  <c r="AF22" i="27" s="1"/>
  <c r="AA22" i="27"/>
  <c r="AG21" i="27"/>
  <c r="AA21" i="27"/>
  <c r="AG20" i="27"/>
  <c r="AF20" i="27" s="1"/>
  <c r="AA20" i="27"/>
  <c r="AG19" i="27"/>
  <c r="AA19" i="27"/>
  <c r="AF19" i="27" s="1"/>
  <c r="AG18" i="27"/>
  <c r="AF18" i="27" s="1"/>
  <c r="AA18" i="27"/>
  <c r="AG17" i="27"/>
  <c r="AA17" i="27"/>
  <c r="AG16" i="27"/>
  <c r="AA16" i="27"/>
  <c r="AF16" i="27"/>
  <c r="AG15" i="27"/>
  <c r="AF15" i="27" s="1"/>
  <c r="AA15" i="27"/>
  <c r="AG14" i="27"/>
  <c r="AA14" i="27"/>
  <c r="AG13" i="27"/>
  <c r="AA13" i="27"/>
  <c r="AG12" i="27"/>
  <c r="AF12" i="27" s="1"/>
  <c r="AA12" i="27"/>
  <c r="AG11" i="27"/>
  <c r="AF11" i="27" s="1"/>
  <c r="AA11" i="27"/>
  <c r="AG10" i="27"/>
  <c r="AF10" i="27" s="1"/>
  <c r="AA10" i="27"/>
  <c r="AG9" i="27"/>
  <c r="AA9" i="27"/>
  <c r="AG8" i="27"/>
  <c r="AF8" i="27" s="1"/>
  <c r="AA8" i="27"/>
  <c r="AG7" i="27"/>
  <c r="AA7" i="27"/>
  <c r="AG6" i="27"/>
  <c r="AA6" i="27"/>
  <c r="AG5" i="27"/>
  <c r="AA5" i="27"/>
  <c r="AG4" i="27"/>
  <c r="AA4" i="27"/>
  <c r="AG35" i="26"/>
  <c r="AF35" i="26"/>
  <c r="AA35" i="26"/>
  <c r="AG34" i="26"/>
  <c r="AA34" i="26"/>
  <c r="AG33" i="26"/>
  <c r="AA33" i="26"/>
  <c r="AG32" i="26"/>
  <c r="AF32" i="26" s="1"/>
  <c r="AA32" i="26"/>
  <c r="AG31" i="26"/>
  <c r="AA31" i="26"/>
  <c r="AF31" i="26" s="1"/>
  <c r="AG30" i="26"/>
  <c r="AA30" i="26"/>
  <c r="AG29" i="26"/>
  <c r="AA29" i="26"/>
  <c r="AG28" i="26"/>
  <c r="AA28" i="26"/>
  <c r="AG27" i="26"/>
  <c r="AA27" i="26"/>
  <c r="AG26" i="26"/>
  <c r="AA26" i="26"/>
  <c r="AG25" i="26"/>
  <c r="AA25" i="26"/>
  <c r="AG24" i="26"/>
  <c r="AA24" i="26"/>
  <c r="AG23" i="26"/>
  <c r="AA23" i="26"/>
  <c r="AG22" i="26"/>
  <c r="AA22" i="26"/>
  <c r="AG21" i="26"/>
  <c r="AA21" i="26"/>
  <c r="AF21" i="26" s="1"/>
  <c r="AG20" i="26"/>
  <c r="AA20" i="26"/>
  <c r="AG19" i="26"/>
  <c r="AA19" i="26"/>
  <c r="AF19" i="26" s="1"/>
  <c r="AG18" i="26"/>
  <c r="AA18" i="26"/>
  <c r="AG17" i="26"/>
  <c r="AA17" i="26"/>
  <c r="AF17" i="26" s="1"/>
  <c r="AG16" i="26"/>
  <c r="AA16" i="26"/>
  <c r="AG15" i="26"/>
  <c r="AA15" i="26"/>
  <c r="AF15" i="26" s="1"/>
  <c r="AG14" i="26"/>
  <c r="AA14" i="26"/>
  <c r="AG13" i="26"/>
  <c r="AA13" i="26"/>
  <c r="AG12" i="26"/>
  <c r="AA12" i="26"/>
  <c r="AG11" i="26"/>
  <c r="AF11" i="26"/>
  <c r="AA11" i="26"/>
  <c r="AG10" i="26"/>
  <c r="AF10" i="26" s="1"/>
  <c r="AA10" i="26"/>
  <c r="AG9" i="26"/>
  <c r="AF9" i="26" s="1"/>
  <c r="AA9" i="26"/>
  <c r="AG8" i="26"/>
  <c r="AA8" i="26"/>
  <c r="AF8" i="26" s="1"/>
  <c r="AG7" i="26"/>
  <c r="AF7" i="26" s="1"/>
  <c r="AA7" i="26"/>
  <c r="AG6" i="26"/>
  <c r="AA6" i="26"/>
  <c r="AF6" i="26" s="1"/>
  <c r="AG5" i="26"/>
  <c r="AF5" i="26" s="1"/>
  <c r="AA5" i="26"/>
  <c r="AG4" i="26"/>
  <c r="AA4" i="26"/>
  <c r="AF6" i="27"/>
  <c r="AF25" i="27"/>
  <c r="AF23" i="27"/>
  <c r="AF31" i="27"/>
  <c r="AF4" i="27"/>
  <c r="AF21" i="27"/>
  <c r="AF27" i="27"/>
  <c r="AF5" i="27"/>
  <c r="AF7" i="27"/>
  <c r="AF9" i="27"/>
  <c r="AF33" i="26"/>
  <c r="AF12" i="26"/>
  <c r="AF14" i="26"/>
  <c r="AF16" i="26"/>
  <c r="AF18" i="26"/>
  <c r="AF20" i="26"/>
  <c r="AF22" i="26"/>
  <c r="AF24" i="26"/>
  <c r="AF26" i="26"/>
  <c r="AF28" i="26"/>
  <c r="AF30" i="26"/>
  <c r="AG46" i="21"/>
  <c r="AF46" i="21" s="1"/>
  <c r="AA46" i="21"/>
  <c r="AG43" i="22"/>
  <c r="AA43" i="22"/>
  <c r="AF43" i="22"/>
  <c r="AG47" i="17"/>
  <c r="AA47" i="17"/>
  <c r="AG55" i="23"/>
  <c r="AF55" i="23" s="1"/>
  <c r="AG54" i="23"/>
  <c r="AF54" i="23" s="1"/>
  <c r="AG53" i="23"/>
  <c r="AG52" i="23"/>
  <c r="AF52" i="23" s="1"/>
  <c r="AG51" i="23"/>
  <c r="AF51" i="23" s="1"/>
  <c r="AG50" i="23"/>
  <c r="AF50" i="23" s="1"/>
  <c r="AG49" i="23"/>
  <c r="AG48" i="23"/>
  <c r="AF48" i="23" s="1"/>
  <c r="AG47" i="23"/>
  <c r="AF47" i="23" s="1"/>
  <c r="AG46" i="23"/>
  <c r="AF46" i="23" s="1"/>
  <c r="AG44" i="23"/>
  <c r="AG43" i="23"/>
  <c r="AF43" i="23" s="1"/>
  <c r="AG42" i="23"/>
  <c r="AF42" i="23" s="1"/>
  <c r="AG41" i="23"/>
  <c r="AF41" i="23" s="1"/>
  <c r="AG40" i="23"/>
  <c r="AG39" i="23"/>
  <c r="AF39" i="23" s="1"/>
  <c r="AG38" i="23"/>
  <c r="AF38" i="23" s="1"/>
  <c r="AG37" i="23"/>
  <c r="AF37" i="23" s="1"/>
  <c r="AG36" i="23"/>
  <c r="AG35" i="23"/>
  <c r="AF35" i="23" s="1"/>
  <c r="AG34" i="23"/>
  <c r="AF34" i="23" s="1"/>
  <c r="AG33" i="23"/>
  <c r="AF33" i="23" s="1"/>
  <c r="AG32" i="23"/>
  <c r="AG31" i="23"/>
  <c r="AF31" i="23" s="1"/>
  <c r="AG30" i="23"/>
  <c r="AF30" i="23" s="1"/>
  <c r="AG29" i="23"/>
  <c r="AF29" i="23" s="1"/>
  <c r="AG28" i="23"/>
  <c r="AG27" i="23"/>
  <c r="AF27" i="23" s="1"/>
  <c r="AG26" i="23"/>
  <c r="AF26" i="23" s="1"/>
  <c r="AG25" i="23"/>
  <c r="AF25" i="23" s="1"/>
  <c r="AG24" i="23"/>
  <c r="AG23" i="23"/>
  <c r="AF23" i="23" s="1"/>
  <c r="AG22" i="23"/>
  <c r="AF22" i="23" s="1"/>
  <c r="AG21" i="23"/>
  <c r="AF21" i="23" s="1"/>
  <c r="AG20" i="23"/>
  <c r="AG19" i="23"/>
  <c r="AF19" i="23" s="1"/>
  <c r="AG18" i="23"/>
  <c r="AF18" i="23" s="1"/>
  <c r="AG17" i="23"/>
  <c r="AF17" i="23" s="1"/>
  <c r="AG16" i="23"/>
  <c r="AF16" i="23" s="1"/>
  <c r="AG15" i="23"/>
  <c r="AF15" i="23" s="1"/>
  <c r="AG14" i="23"/>
  <c r="AF14" i="23" s="1"/>
  <c r="AG13" i="23"/>
  <c r="AF13" i="23" s="1"/>
  <c r="AG12" i="23"/>
  <c r="AF12" i="23" s="1"/>
  <c r="AF53" i="23"/>
  <c r="AF49" i="23"/>
  <c r="AF44" i="23"/>
  <c r="AF40" i="23"/>
  <c r="AF36" i="23"/>
  <c r="AF32" i="23"/>
  <c r="AF28" i="23"/>
  <c r="AF24" i="23"/>
  <c r="AF20" i="23"/>
  <c r="AA55" i="23"/>
  <c r="AA54" i="23"/>
  <c r="AA53" i="23"/>
  <c r="AA52" i="23"/>
  <c r="AA51" i="23"/>
  <c r="AA50" i="23"/>
  <c r="AA49" i="23"/>
  <c r="AA48" i="23"/>
  <c r="AA47" i="23"/>
  <c r="AA46" i="23"/>
  <c r="AA44" i="23"/>
  <c r="AA43" i="23"/>
  <c r="AA42" i="23"/>
  <c r="AA41" i="23"/>
  <c r="AA40" i="23"/>
  <c r="AA39" i="23"/>
  <c r="AA38" i="23"/>
  <c r="AA37" i="23"/>
  <c r="AA36" i="23"/>
  <c r="AA35" i="23"/>
  <c r="AA34" i="23"/>
  <c r="AA33" i="23"/>
  <c r="AA32" i="23"/>
  <c r="AA31" i="23"/>
  <c r="AA30" i="23"/>
  <c r="AA29" i="23"/>
  <c r="AA28" i="23"/>
  <c r="AA27" i="23"/>
  <c r="AA26" i="23"/>
  <c r="AA25" i="23"/>
  <c r="AA24" i="23"/>
  <c r="AA23" i="23"/>
  <c r="AA22" i="23"/>
  <c r="AA21" i="23"/>
  <c r="AA20" i="23"/>
  <c r="AA19" i="23"/>
  <c r="AA18" i="23"/>
  <c r="AA17" i="23"/>
  <c r="AA16" i="23"/>
  <c r="AA15" i="23"/>
  <c r="AA14" i="23"/>
  <c r="AA13" i="23"/>
  <c r="AA12" i="23"/>
  <c r="AA11" i="23"/>
  <c r="AG27" i="11"/>
  <c r="AF27" i="11" s="1"/>
  <c r="AG26" i="11"/>
  <c r="AF26" i="11" s="1"/>
  <c r="AG25" i="11"/>
  <c r="AF25" i="11" s="1"/>
  <c r="AG24" i="11"/>
  <c r="AF24" i="11" s="1"/>
  <c r="AG23" i="11"/>
  <c r="AG22" i="11"/>
  <c r="AF22" i="11" s="1"/>
  <c r="AG20" i="11"/>
  <c r="AF20" i="11" s="1"/>
  <c r="AG19" i="11"/>
  <c r="AF19" i="11" s="1"/>
  <c r="AG18" i="11"/>
  <c r="AF18" i="11" s="1"/>
  <c r="AG17" i="11"/>
  <c r="AF17" i="11" s="1"/>
  <c r="AG16" i="11"/>
  <c r="AF16" i="11" s="1"/>
  <c r="AG15" i="11"/>
  <c r="AF15" i="11" s="1"/>
  <c r="AG14" i="11"/>
  <c r="AF14" i="11" s="1"/>
  <c r="AG13" i="11"/>
  <c r="AF13" i="11" s="1"/>
  <c r="AG12" i="11"/>
  <c r="AF12" i="11" s="1"/>
  <c r="AF23" i="11"/>
  <c r="AA27" i="11"/>
  <c r="AA26" i="11"/>
  <c r="AA25" i="11"/>
  <c r="AA24" i="11"/>
  <c r="AA23" i="11"/>
  <c r="AA22" i="11"/>
  <c r="AA20" i="11"/>
  <c r="AA19" i="11"/>
  <c r="AA18" i="11"/>
  <c r="AA17" i="11"/>
  <c r="AA16" i="11"/>
  <c r="AA15" i="11"/>
  <c r="AA14" i="11"/>
  <c r="AA13" i="11"/>
  <c r="AA12" i="11"/>
  <c r="AA11" i="11"/>
  <c r="AG47" i="21"/>
  <c r="AG45" i="21"/>
  <c r="AF45" i="21" s="1"/>
  <c r="AG44" i="21"/>
  <c r="AG43" i="21"/>
  <c r="AF43" i="21" s="1"/>
  <c r="AG42" i="21"/>
  <c r="AF42" i="21" s="1"/>
  <c r="AG41" i="21"/>
  <c r="AF41" i="21" s="1"/>
  <c r="AG40" i="21"/>
  <c r="AG39" i="21"/>
  <c r="AF39" i="21" s="1"/>
  <c r="AG38" i="21"/>
  <c r="AF38" i="21" s="1"/>
  <c r="AG37" i="21"/>
  <c r="AF37" i="21" s="1"/>
  <c r="AG35" i="21"/>
  <c r="AG34" i="21"/>
  <c r="AF34" i="21" s="1"/>
  <c r="AG33" i="21"/>
  <c r="AF33" i="21" s="1"/>
  <c r="AG32" i="21"/>
  <c r="AF32" i="21" s="1"/>
  <c r="AG31" i="21"/>
  <c r="AG30" i="21"/>
  <c r="AF30" i="21" s="1"/>
  <c r="AG29" i="21"/>
  <c r="AF29" i="21" s="1"/>
  <c r="AG28" i="21"/>
  <c r="AF28" i="21" s="1"/>
  <c r="AG27" i="21"/>
  <c r="AG26" i="21"/>
  <c r="AF26" i="21" s="1"/>
  <c r="AG25" i="21"/>
  <c r="AF25" i="21" s="1"/>
  <c r="AG24" i="21"/>
  <c r="AF24" i="21" s="1"/>
  <c r="AG23" i="21"/>
  <c r="AG22" i="21"/>
  <c r="AF22" i="21" s="1"/>
  <c r="AG21" i="21"/>
  <c r="AF21" i="21" s="1"/>
  <c r="AG20" i="21"/>
  <c r="AF20" i="21" s="1"/>
  <c r="AG19" i="21"/>
  <c r="AG18" i="21"/>
  <c r="AF18" i="21" s="1"/>
  <c r="AA47" i="21"/>
  <c r="AF47" i="21"/>
  <c r="AA45" i="21"/>
  <c r="AA44" i="21"/>
  <c r="AF44" i="21"/>
  <c r="AA43" i="21"/>
  <c r="AF40" i="21"/>
  <c r="AF35" i="21"/>
  <c r="AF31" i="21"/>
  <c r="AF27" i="21"/>
  <c r="AF23" i="21"/>
  <c r="AF19" i="21"/>
  <c r="AA42" i="21"/>
  <c r="AA41" i="21"/>
  <c r="AA40" i="21"/>
  <c r="AA39" i="21"/>
  <c r="AA38" i="21"/>
  <c r="AA37" i="21"/>
  <c r="AA35" i="21"/>
  <c r="AA34" i="21"/>
  <c r="AA33" i="21"/>
  <c r="AA32" i="21"/>
  <c r="AA31" i="21"/>
  <c r="AA30" i="21"/>
  <c r="AA29" i="21"/>
  <c r="AA28" i="21"/>
  <c r="AA27" i="21"/>
  <c r="AA26" i="21"/>
  <c r="AA25" i="21"/>
  <c r="AA24" i="21"/>
  <c r="AA23" i="21"/>
  <c r="AA22" i="21"/>
  <c r="AA21" i="21"/>
  <c r="AA20" i="21"/>
  <c r="AA19" i="21"/>
  <c r="AA18" i="21"/>
  <c r="AA11" i="21"/>
  <c r="AG29" i="19"/>
  <c r="AF29" i="19" s="1"/>
  <c r="AG28" i="19"/>
  <c r="AF28" i="19" s="1"/>
  <c r="AG27" i="19"/>
  <c r="AG26" i="19"/>
  <c r="AF26" i="19" s="1"/>
  <c r="AG25" i="19"/>
  <c r="AF25" i="19"/>
  <c r="AG24" i="19"/>
  <c r="AG22" i="19"/>
  <c r="AF22" i="19"/>
  <c r="AG21" i="19"/>
  <c r="AF21" i="19" s="1"/>
  <c r="AG20" i="19"/>
  <c r="AG19" i="19"/>
  <c r="AG18" i="19"/>
  <c r="AF18" i="19" s="1"/>
  <c r="AG17" i="19"/>
  <c r="AF17" i="19"/>
  <c r="AG16" i="19"/>
  <c r="AG15" i="19"/>
  <c r="AG14" i="19"/>
  <c r="AF14" i="19"/>
  <c r="AG13" i="19"/>
  <c r="AF13" i="19" s="1"/>
  <c r="AG12" i="19"/>
  <c r="AF27" i="19"/>
  <c r="AF24" i="19"/>
  <c r="AF20" i="19"/>
  <c r="AF19" i="19"/>
  <c r="AF16" i="19"/>
  <c r="AF15" i="19"/>
  <c r="AF12" i="19"/>
  <c r="AA29" i="19"/>
  <c r="AA28" i="19"/>
  <c r="AA27" i="19"/>
  <c r="AA26" i="19"/>
  <c r="AA25" i="19"/>
  <c r="AA24" i="19"/>
  <c r="AA22" i="19"/>
  <c r="AA21" i="19"/>
  <c r="AA20" i="19"/>
  <c r="AA19" i="19"/>
  <c r="AA18" i="19"/>
  <c r="AA17" i="19"/>
  <c r="AA16" i="19"/>
  <c r="AA15" i="19"/>
  <c r="AA14" i="19"/>
  <c r="AA13" i="19"/>
  <c r="AA12" i="19"/>
  <c r="AA11" i="19"/>
  <c r="AG44" i="22"/>
  <c r="AG42" i="22"/>
  <c r="AA42" i="22"/>
  <c r="AF42" i="22"/>
  <c r="AG41" i="22"/>
  <c r="AG40" i="22"/>
  <c r="AA40" i="22"/>
  <c r="AF40" i="22"/>
  <c r="AG39" i="22"/>
  <c r="AF39" i="22" s="1"/>
  <c r="AG38" i="22"/>
  <c r="AG37" i="22"/>
  <c r="AF37" i="22"/>
  <c r="AG36" i="22"/>
  <c r="AF36" i="22"/>
  <c r="AG35" i="22"/>
  <c r="AF35" i="22"/>
  <c r="AG33" i="22"/>
  <c r="AF33" i="22"/>
  <c r="AG32" i="22"/>
  <c r="AF32" i="22"/>
  <c r="AG31" i="22"/>
  <c r="AF31" i="22"/>
  <c r="AG30" i="22"/>
  <c r="AG29" i="22"/>
  <c r="AF29" i="22" s="1"/>
  <c r="AG28" i="22"/>
  <c r="AG27" i="22"/>
  <c r="AF27" i="22"/>
  <c r="AG26" i="22"/>
  <c r="AF26" i="22" s="1"/>
  <c r="AG25" i="22"/>
  <c r="AF25" i="22"/>
  <c r="AG24" i="22"/>
  <c r="AF24" i="22" s="1"/>
  <c r="AG23" i="22"/>
  <c r="AF23" i="22"/>
  <c r="AG22" i="22"/>
  <c r="AF22" i="22" s="1"/>
  <c r="AG21" i="22"/>
  <c r="AF21" i="22"/>
  <c r="AG20" i="22"/>
  <c r="AF20" i="22" s="1"/>
  <c r="AG19" i="22"/>
  <c r="AF19" i="22" s="1"/>
  <c r="AG18" i="22"/>
  <c r="AF18" i="22"/>
  <c r="AG17" i="22"/>
  <c r="AF17" i="22" s="1"/>
  <c r="AA17" i="22"/>
  <c r="AG16" i="22"/>
  <c r="AG15" i="22"/>
  <c r="AF15" i="22" s="1"/>
  <c r="AA15" i="22"/>
  <c r="AG14" i="22"/>
  <c r="AG13" i="22"/>
  <c r="AF13" i="22" s="1"/>
  <c r="AA13" i="22"/>
  <c r="AG12" i="22"/>
  <c r="AA12" i="22"/>
  <c r="AG11" i="22"/>
  <c r="AF11" i="22"/>
  <c r="AG10" i="22"/>
  <c r="AF10" i="22" s="1"/>
  <c r="AA10" i="22"/>
  <c r="AG9" i="22"/>
  <c r="AA9" i="22"/>
  <c r="AG8" i="22"/>
  <c r="AF8" i="22" s="1"/>
  <c r="AG7" i="22"/>
  <c r="AA7" i="22"/>
  <c r="AG6" i="22"/>
  <c r="AG5" i="22"/>
  <c r="AF5" i="22" s="1"/>
  <c r="AA5" i="22"/>
  <c r="AG4" i="22"/>
  <c r="AA4" i="22"/>
  <c r="AA44" i="22"/>
  <c r="AA41" i="22"/>
  <c r="AF38" i="22"/>
  <c r="AF30" i="22"/>
  <c r="AF28" i="22"/>
  <c r="AA16" i="22"/>
  <c r="AF16" i="22"/>
  <c r="AA14" i="22"/>
  <c r="AA8" i="22"/>
  <c r="AA6" i="22"/>
  <c r="AA39" i="22"/>
  <c r="AA38" i="22"/>
  <c r="AA37" i="22"/>
  <c r="AA36" i="22"/>
  <c r="AA35" i="22"/>
  <c r="AA33" i="22"/>
  <c r="AA32" i="22"/>
  <c r="AA31" i="22"/>
  <c r="AA30" i="22"/>
  <c r="AA29" i="22"/>
  <c r="AA28" i="22"/>
  <c r="AA27" i="22"/>
  <c r="AA26" i="22"/>
  <c r="AA25" i="22"/>
  <c r="AA24" i="22"/>
  <c r="AA23" i="22"/>
  <c r="AA22" i="22"/>
  <c r="AA21" i="22"/>
  <c r="AA20" i="22"/>
  <c r="AA19" i="22"/>
  <c r="AA18" i="22"/>
  <c r="AA11" i="22"/>
  <c r="AG48" i="17"/>
  <c r="AA48" i="17"/>
  <c r="AF48" i="17"/>
  <c r="AG46" i="17"/>
  <c r="AA46" i="17"/>
  <c r="AG45" i="17"/>
  <c r="AF45" i="17" s="1"/>
  <c r="AG44" i="17"/>
  <c r="AF44" i="17" s="1"/>
  <c r="AA44" i="17"/>
  <c r="AG43" i="17"/>
  <c r="AF43" i="17"/>
  <c r="AG42" i="17"/>
  <c r="AF42" i="17" s="1"/>
  <c r="AG40" i="17"/>
  <c r="AG39" i="17"/>
  <c r="AF39" i="17" s="1"/>
  <c r="AG38" i="17"/>
  <c r="AF38" i="17"/>
  <c r="AG37" i="17"/>
  <c r="AF37" i="17" s="1"/>
  <c r="AG36" i="17"/>
  <c r="AG35" i="17"/>
  <c r="AF35" i="17"/>
  <c r="AG34" i="17"/>
  <c r="AF34" i="17" s="1"/>
  <c r="AG33" i="17"/>
  <c r="AF33" i="17"/>
  <c r="AG32" i="17"/>
  <c r="AF32" i="17" s="1"/>
  <c r="AG31" i="17"/>
  <c r="AF31" i="17"/>
  <c r="AG30" i="17"/>
  <c r="AF30" i="17" s="1"/>
  <c r="AG29" i="17"/>
  <c r="AF29" i="17" s="1"/>
  <c r="AG28" i="17"/>
  <c r="AF28" i="17" s="1"/>
  <c r="AG27" i="17"/>
  <c r="AF27" i="17" s="1"/>
  <c r="AG26" i="17"/>
  <c r="AF26" i="17" s="1"/>
  <c r="AG25" i="17"/>
  <c r="AF25" i="17" s="1"/>
  <c r="AG24" i="17"/>
  <c r="AF24" i="17" s="1"/>
  <c r="AG23" i="17"/>
  <c r="AF23" i="17" s="1"/>
  <c r="AG22" i="17"/>
  <c r="AF22" i="17"/>
  <c r="AG21" i="17"/>
  <c r="AF21" i="17" s="1"/>
  <c r="AG20" i="17"/>
  <c r="AF20" i="17" s="1"/>
  <c r="AG19" i="17"/>
  <c r="AF19" i="17"/>
  <c r="AG18" i="17"/>
  <c r="AG17" i="17"/>
  <c r="AF17" i="17" s="1"/>
  <c r="AA17" i="17"/>
  <c r="AG16" i="17"/>
  <c r="AF16" i="17" s="1"/>
  <c r="AG15" i="17"/>
  <c r="AF15" i="17" s="1"/>
  <c r="AA15" i="17"/>
  <c r="AG14" i="17"/>
  <c r="AF14" i="17" s="1"/>
  <c r="AA14" i="17"/>
  <c r="AG13" i="17"/>
  <c r="AA13" i="17"/>
  <c r="AG12" i="17"/>
  <c r="AG11" i="17"/>
  <c r="AF11" i="17" s="1"/>
  <c r="AG10" i="17"/>
  <c r="AA10" i="17"/>
  <c r="AF10" i="17"/>
  <c r="AG9" i="17"/>
  <c r="AA9" i="17"/>
  <c r="AF9" i="17"/>
  <c r="AG8" i="17"/>
  <c r="AG7" i="17"/>
  <c r="AA7" i="17"/>
  <c r="AF7" i="17"/>
  <c r="AG6" i="17"/>
  <c r="AF6" i="17" s="1"/>
  <c r="AA6" i="17"/>
  <c r="AG5" i="17"/>
  <c r="AA5" i="17"/>
  <c r="AG4" i="17"/>
  <c r="AA4" i="17"/>
  <c r="AA45" i="17"/>
  <c r="AF40" i="17"/>
  <c r="AF36" i="17"/>
  <c r="AF18" i="17"/>
  <c r="AA16" i="17"/>
  <c r="AA12" i="17"/>
  <c r="AA8" i="17"/>
  <c r="AA43" i="17"/>
  <c r="AA42" i="17"/>
  <c r="AA40" i="17"/>
  <c r="AA39" i="17"/>
  <c r="AA38" i="17"/>
  <c r="AA37" i="17"/>
  <c r="AA36" i="17"/>
  <c r="AA35" i="17"/>
  <c r="AA34" i="17"/>
  <c r="AA33" i="17"/>
  <c r="AA32" i="17"/>
  <c r="AA31" i="17"/>
  <c r="AA30" i="17"/>
  <c r="AA29" i="17"/>
  <c r="AA28" i="17"/>
  <c r="AA27" i="17"/>
  <c r="AA26" i="17"/>
  <c r="AA25" i="17"/>
  <c r="AA24" i="17"/>
  <c r="AA23" i="17"/>
  <c r="AA22" i="17"/>
  <c r="AA21" i="17"/>
  <c r="AA20" i="17"/>
  <c r="AA19" i="17"/>
  <c r="AA18" i="17"/>
  <c r="AA11" i="17"/>
  <c r="AG46" i="8"/>
  <c r="AF46" i="8"/>
  <c r="AG45" i="8"/>
  <c r="AG44" i="8"/>
  <c r="AF44" i="8" s="1"/>
  <c r="AG43" i="8"/>
  <c r="AF43" i="8" s="1"/>
  <c r="AG42" i="8"/>
  <c r="AF42" i="8" s="1"/>
  <c r="AG41" i="8"/>
  <c r="AF41" i="8"/>
  <c r="AG40" i="8"/>
  <c r="AF40" i="8" s="1"/>
  <c r="AG39" i="8"/>
  <c r="AF39" i="8" s="1"/>
  <c r="AG38" i="8"/>
  <c r="AF38" i="8" s="1"/>
  <c r="AG36" i="8"/>
  <c r="AF36" i="8"/>
  <c r="AG35" i="8"/>
  <c r="AG34" i="8"/>
  <c r="AF34" i="8"/>
  <c r="AG33" i="8"/>
  <c r="AF33" i="8" s="1"/>
  <c r="AG32" i="8"/>
  <c r="AF32" i="8"/>
  <c r="AG31" i="8"/>
  <c r="AF31" i="8" s="1"/>
  <c r="AG30" i="8"/>
  <c r="AF30" i="8"/>
  <c r="AG29" i="8"/>
  <c r="AF29" i="8" s="1"/>
  <c r="AG28" i="8"/>
  <c r="AF28" i="8"/>
  <c r="AG27" i="8"/>
  <c r="AF27" i="8" s="1"/>
  <c r="AG26" i="8"/>
  <c r="AF26" i="8" s="1"/>
  <c r="AG25" i="8"/>
  <c r="AG24" i="8"/>
  <c r="AF24" i="8"/>
  <c r="AG23" i="8"/>
  <c r="AF23" i="8"/>
  <c r="AG22" i="8"/>
  <c r="AF22" i="8"/>
  <c r="AG21" i="8"/>
  <c r="AF21" i="8"/>
  <c r="AG20" i="8"/>
  <c r="AF20" i="8"/>
  <c r="AG19" i="8"/>
  <c r="AG18" i="8"/>
  <c r="AF18" i="8" s="1"/>
  <c r="AG17" i="8"/>
  <c r="AF17" i="8" s="1"/>
  <c r="AG16" i="8"/>
  <c r="AF16" i="8" s="1"/>
  <c r="AG15" i="8"/>
  <c r="AF15" i="8" s="1"/>
  <c r="AG14" i="8"/>
  <c r="AF14" i="8" s="1"/>
  <c r="AG13" i="8"/>
  <c r="AG12" i="8"/>
  <c r="AF12" i="8" s="1"/>
  <c r="AG11" i="8"/>
  <c r="AF11" i="8"/>
  <c r="AG10" i="8"/>
  <c r="AF10" i="8" s="1"/>
  <c r="AA10" i="8"/>
  <c r="AG9" i="8"/>
  <c r="AA9" i="8"/>
  <c r="AG8" i="8"/>
  <c r="AA8" i="8"/>
  <c r="AG7" i="8"/>
  <c r="AA7" i="8"/>
  <c r="AF7" i="8"/>
  <c r="AG6" i="8"/>
  <c r="AA6" i="8"/>
  <c r="AG5" i="8"/>
  <c r="AA5" i="8"/>
  <c r="AG4" i="8"/>
  <c r="AA4" i="8"/>
  <c r="AF4" i="8" s="1"/>
  <c r="AF45" i="8"/>
  <c r="AF35" i="8"/>
  <c r="AF25" i="8"/>
  <c r="AF19" i="8"/>
  <c r="AF13" i="8"/>
  <c r="AA46" i="8"/>
  <c r="AA45" i="8"/>
  <c r="AA44" i="8"/>
  <c r="AA43" i="8"/>
  <c r="AA42" i="8"/>
  <c r="AA41" i="8"/>
  <c r="AA40" i="8"/>
  <c r="AA39" i="8"/>
  <c r="AA38" i="8"/>
  <c r="AA36" i="8"/>
  <c r="AA35" i="8"/>
  <c r="AA34" i="8"/>
  <c r="AA33" i="8"/>
  <c r="AA32" i="8"/>
  <c r="AA31" i="8"/>
  <c r="AA30" i="8"/>
  <c r="AA29" i="8"/>
  <c r="AA28" i="8"/>
  <c r="AA27" i="8"/>
  <c r="AA26" i="8"/>
  <c r="AA25" i="8"/>
  <c r="AA24" i="8"/>
  <c r="AA23" i="8"/>
  <c r="AA22" i="8"/>
  <c r="AA21" i="8"/>
  <c r="AA20" i="8"/>
  <c r="AA19" i="8"/>
  <c r="AA18" i="8"/>
  <c r="AA17" i="8"/>
  <c r="AA16" i="8"/>
  <c r="AA15" i="8"/>
  <c r="AA14" i="8"/>
  <c r="AA13" i="8"/>
  <c r="AA12" i="8"/>
  <c r="AA11" i="8"/>
  <c r="AG43" i="20"/>
  <c r="AF43" i="20" s="1"/>
  <c r="AG42" i="20"/>
  <c r="AG41" i="20"/>
  <c r="AF41" i="20" s="1"/>
  <c r="AG40" i="20"/>
  <c r="AG39" i="20"/>
  <c r="AF39" i="20" s="1"/>
  <c r="AG38" i="20"/>
  <c r="AG37" i="20"/>
  <c r="AF37" i="20" s="1"/>
  <c r="AG36" i="20"/>
  <c r="AF36" i="20" s="1"/>
  <c r="AG35" i="20"/>
  <c r="AF35" i="20" s="1"/>
  <c r="AG33" i="20"/>
  <c r="AG32" i="20"/>
  <c r="AF32" i="20" s="1"/>
  <c r="AG31" i="20"/>
  <c r="AG30" i="20"/>
  <c r="AF30" i="20" s="1"/>
  <c r="AG29" i="20"/>
  <c r="AG28" i="20"/>
  <c r="AF28" i="20" s="1"/>
  <c r="AG27" i="20"/>
  <c r="AF27" i="20" s="1"/>
  <c r="AG26" i="20"/>
  <c r="AF26" i="20" s="1"/>
  <c r="AG25" i="20"/>
  <c r="AG24" i="20"/>
  <c r="AF24" i="20" s="1"/>
  <c r="AG23" i="20"/>
  <c r="AG22" i="20"/>
  <c r="AF22" i="20" s="1"/>
  <c r="AG21" i="20"/>
  <c r="AG20" i="20"/>
  <c r="AF20" i="20" s="1"/>
  <c r="AG19" i="20"/>
  <c r="AF19" i="20" s="1"/>
  <c r="AG18" i="20"/>
  <c r="AF18" i="20" s="1"/>
  <c r="AG17" i="20"/>
  <c r="AG16" i="20"/>
  <c r="AF16" i="20" s="1"/>
  <c r="AG15" i="20"/>
  <c r="AG14" i="20"/>
  <c r="AF14" i="20" s="1"/>
  <c r="AG13" i="20"/>
  <c r="AG12" i="20"/>
  <c r="AF12" i="20" s="1"/>
  <c r="AG11" i="20"/>
  <c r="AF11" i="20" s="1"/>
  <c r="AG10" i="20"/>
  <c r="AG9" i="20"/>
  <c r="AA9" i="20"/>
  <c r="AG8" i="20"/>
  <c r="AA8" i="20"/>
  <c r="AG7" i="20"/>
  <c r="AG6" i="20"/>
  <c r="AG5" i="20"/>
  <c r="AF5" i="20" s="1"/>
  <c r="AG4" i="20"/>
  <c r="AF4" i="20" s="1"/>
  <c r="AA4" i="20"/>
  <c r="AF42" i="20"/>
  <c r="AF40" i="20"/>
  <c r="AF38" i="20"/>
  <c r="AF33" i="20"/>
  <c r="AF31" i="20"/>
  <c r="AF29" i="20"/>
  <c r="AF25" i="20"/>
  <c r="AF23" i="20"/>
  <c r="AF21" i="20"/>
  <c r="AF17" i="20"/>
  <c r="AF15" i="20"/>
  <c r="AF13" i="20"/>
  <c r="AA10" i="20"/>
  <c r="AF10" i="20"/>
  <c r="AA7" i="20"/>
  <c r="AF7" i="20"/>
  <c r="AA6" i="20"/>
  <c r="AF6" i="20"/>
  <c r="AA5" i="20"/>
  <c r="AA43" i="20"/>
  <c r="AA42" i="20"/>
  <c r="AA41" i="20"/>
  <c r="AA40" i="20"/>
  <c r="AA39" i="20"/>
  <c r="AA38" i="20"/>
  <c r="AA37" i="20"/>
  <c r="AA36" i="20"/>
  <c r="AA35" i="20"/>
  <c r="AA33" i="20"/>
  <c r="AA32" i="20"/>
  <c r="AA31" i="20"/>
  <c r="AA30" i="20"/>
  <c r="AA29" i="20"/>
  <c r="AA28" i="20"/>
  <c r="AA27" i="20"/>
  <c r="AA26" i="20"/>
  <c r="AA25" i="20"/>
  <c r="AA24" i="20"/>
  <c r="AA23" i="20"/>
  <c r="AA22" i="20"/>
  <c r="AA21" i="20"/>
  <c r="AA20" i="20"/>
  <c r="AA19" i="20"/>
  <c r="AA18" i="20"/>
  <c r="AA17" i="20"/>
  <c r="AA16" i="20"/>
  <c r="AA15" i="20"/>
  <c r="AA14" i="20"/>
  <c r="AA13" i="20"/>
  <c r="AA12" i="20"/>
  <c r="AA11" i="20"/>
  <c r="AG48" i="12"/>
  <c r="AG47" i="12"/>
  <c r="AF47" i="12" s="1"/>
  <c r="AG46" i="12"/>
  <c r="AG45" i="12"/>
  <c r="AF45" i="12" s="1"/>
  <c r="AG44" i="12"/>
  <c r="AF44" i="12" s="1"/>
  <c r="AG43" i="12"/>
  <c r="AF43" i="12" s="1"/>
  <c r="AG41" i="12"/>
  <c r="AG40" i="12"/>
  <c r="AF40" i="12" s="1"/>
  <c r="AG38" i="12"/>
  <c r="AG37" i="12"/>
  <c r="AF37" i="12" s="1"/>
  <c r="AG36" i="12"/>
  <c r="AG35" i="12"/>
  <c r="AF35" i="12" s="1"/>
  <c r="AG34" i="12"/>
  <c r="AF34" i="12" s="1"/>
  <c r="AG33" i="12"/>
  <c r="AF33" i="12" s="1"/>
  <c r="AG32" i="12"/>
  <c r="AG31" i="12"/>
  <c r="AF31" i="12" s="1"/>
  <c r="AG30" i="12"/>
  <c r="AG29" i="12"/>
  <c r="AF29" i="12" s="1"/>
  <c r="AG28" i="12"/>
  <c r="AG27" i="12"/>
  <c r="AF27" i="12" s="1"/>
  <c r="AG26" i="12"/>
  <c r="AF26" i="12" s="1"/>
  <c r="AG25" i="12"/>
  <c r="AF25" i="12" s="1"/>
  <c r="AG24" i="12"/>
  <c r="AG23" i="12"/>
  <c r="AF23" i="12" s="1"/>
  <c r="AG22" i="12"/>
  <c r="AG21" i="12"/>
  <c r="AF21" i="12" s="1"/>
  <c r="AG20" i="12"/>
  <c r="AG19" i="12"/>
  <c r="AF19" i="12" s="1"/>
  <c r="AG18" i="12"/>
  <c r="AF18" i="12" s="1"/>
  <c r="AG17" i="12"/>
  <c r="AF17" i="12" s="1"/>
  <c r="AG16" i="12"/>
  <c r="AG15" i="12"/>
  <c r="AF15" i="12" s="1"/>
  <c r="AG14" i="12"/>
  <c r="AG13" i="12"/>
  <c r="AF13" i="12" s="1"/>
  <c r="AG12" i="12"/>
  <c r="AG11" i="12"/>
  <c r="AF11" i="12" s="1"/>
  <c r="AG10" i="12"/>
  <c r="AG9" i="12"/>
  <c r="AF9" i="12" s="1"/>
  <c r="AG8" i="12"/>
  <c r="AG7" i="12"/>
  <c r="AF7" i="12" s="1"/>
  <c r="AG6" i="12"/>
  <c r="AA6" i="12"/>
  <c r="AG5" i="12"/>
  <c r="AG4" i="12"/>
  <c r="AA4" i="12"/>
  <c r="AF48" i="12"/>
  <c r="AF46" i="12"/>
  <c r="AF41" i="12"/>
  <c r="AF38" i="12"/>
  <c r="AF36" i="12"/>
  <c r="AF32" i="12"/>
  <c r="AF30" i="12"/>
  <c r="AF28" i="12"/>
  <c r="AF24" i="12"/>
  <c r="AF22" i="12"/>
  <c r="AF20" i="12"/>
  <c r="AF16" i="12"/>
  <c r="AF14" i="12"/>
  <c r="AF12" i="12"/>
  <c r="AA10" i="12"/>
  <c r="AA9" i="12"/>
  <c r="AA8" i="12"/>
  <c r="AF8" i="12" s="1"/>
  <c r="AA7" i="12"/>
  <c r="AA5" i="12"/>
  <c r="AA48" i="12"/>
  <c r="AA47" i="12"/>
  <c r="AA46" i="12"/>
  <c r="AA45" i="12"/>
  <c r="AA44" i="12"/>
  <c r="AA43" i="12"/>
  <c r="AA41" i="12"/>
  <c r="AA40" i="12"/>
  <c r="AA38" i="12"/>
  <c r="AA37" i="12"/>
  <c r="AA36" i="12"/>
  <c r="AA35" i="12"/>
  <c r="AA34" i="12"/>
  <c r="AA33" i="12"/>
  <c r="AA32" i="12"/>
  <c r="AA31" i="12"/>
  <c r="AA30" i="12"/>
  <c r="AA29" i="12"/>
  <c r="AA28" i="12"/>
  <c r="AA27" i="12"/>
  <c r="AA26" i="12"/>
  <c r="AA25" i="12"/>
  <c r="AA24" i="12"/>
  <c r="AA23" i="12"/>
  <c r="AA22" i="12"/>
  <c r="AA21" i="12"/>
  <c r="AA20" i="12"/>
  <c r="AA19" i="12"/>
  <c r="AA18" i="12"/>
  <c r="AA17" i="12"/>
  <c r="AA16" i="12"/>
  <c r="AA15" i="12"/>
  <c r="AA14" i="12"/>
  <c r="AA13" i="12"/>
  <c r="AA12" i="12"/>
  <c r="AA11" i="12"/>
  <c r="AG30" i="25"/>
  <c r="AF27" i="25"/>
  <c r="AA22" i="25"/>
  <c r="C20" i="25"/>
  <c r="C12" i="25"/>
  <c r="C25" i="25"/>
  <c r="C11" i="25"/>
  <c r="C29" i="25"/>
  <c r="AF47" i="17" l="1"/>
  <c r="AF34" i="26"/>
  <c r="AF29" i="27"/>
  <c r="AF5" i="19"/>
  <c r="AF15" i="21"/>
  <c r="AF9" i="11"/>
  <c r="AF36" i="21"/>
  <c r="AF8" i="17"/>
  <c r="AF6" i="12"/>
  <c r="AF8" i="20"/>
  <c r="AF5" i="8"/>
  <c r="AF6" i="22"/>
  <c r="AF12" i="22"/>
  <c r="AF14" i="22"/>
  <c r="AF10" i="12"/>
  <c r="AF4" i="12"/>
  <c r="AF9" i="8"/>
  <c r="AF13" i="17"/>
  <c r="AF9" i="22"/>
  <c r="AF14" i="27"/>
  <c r="AF17" i="27"/>
  <c r="AF33" i="27"/>
  <c r="AF9" i="19"/>
  <c r="AF5" i="11"/>
  <c r="AF37" i="8"/>
  <c r="AF8" i="30"/>
  <c r="AF5" i="12"/>
  <c r="AF9" i="20"/>
  <c r="AF6" i="8"/>
  <c r="AF8" i="8"/>
  <c r="AF4" i="17"/>
  <c r="AF46" i="17"/>
  <c r="AF7" i="22"/>
  <c r="AF44" i="22"/>
  <c r="AF4" i="26"/>
  <c r="AF28" i="27"/>
  <c r="AF8" i="21"/>
  <c r="AF4" i="23"/>
  <c r="AC5" i="28"/>
  <c r="AE6" i="29"/>
  <c r="AF5" i="17"/>
  <c r="AF4" i="22"/>
  <c r="AF13" i="27"/>
  <c r="AF8" i="19"/>
  <c r="AF4" i="11"/>
  <c r="AF34" i="20"/>
  <c r="AF7" i="30"/>
  <c r="AF41" i="22"/>
  <c r="AF12" i="17"/>
  <c r="AF13" i="26"/>
  <c r="AF23" i="26"/>
  <c r="AF25" i="26"/>
  <c r="AF27" i="26"/>
  <c r="AF29" i="26"/>
  <c r="AF4" i="19"/>
  <c r="AF14" i="21"/>
  <c r="AF8" i="11"/>
  <c r="AF23" i="19"/>
  <c r="AF30" i="27"/>
  <c r="AF7" i="23"/>
  <c r="AC11" i="28"/>
  <c r="AE9" i="29"/>
</calcChain>
</file>

<file path=xl/sharedStrings.xml><?xml version="1.0" encoding="utf-8"?>
<sst xmlns="http://schemas.openxmlformats.org/spreadsheetml/2006/main" count="9449" uniqueCount="1614">
  <si>
    <t>Risk Rating</t>
  </si>
  <si>
    <t>Routine</t>
  </si>
  <si>
    <t>System Reference</t>
  </si>
  <si>
    <t>Legal Reference</t>
  </si>
  <si>
    <t>Mitigation, Projects, Safety Measures, Guards and Procedures</t>
  </si>
  <si>
    <t>x</t>
  </si>
  <si>
    <t>Safety</t>
  </si>
  <si>
    <t>Health</t>
  </si>
  <si>
    <t>Impact To:</t>
  </si>
  <si>
    <t>Non Routine</t>
  </si>
  <si>
    <t>Category</t>
  </si>
  <si>
    <t>PPE</t>
  </si>
  <si>
    <t>Risk Control Measure rating</t>
  </si>
  <si>
    <t>Process / Task</t>
  </si>
  <si>
    <t xml:space="preserve">Hazard </t>
  </si>
  <si>
    <t>Geographical Area</t>
  </si>
  <si>
    <t>Occupation</t>
  </si>
  <si>
    <t xml:space="preserve">    Activities</t>
  </si>
  <si>
    <t>Substitution</t>
  </si>
  <si>
    <t>EXXARO SHEC Risk Matrix                                        by Functions</t>
  </si>
  <si>
    <r>
      <t xml:space="preserve">                                          </t>
    </r>
    <r>
      <rPr>
        <b/>
        <sz val="14"/>
        <rFont val="Trebuchet MS"/>
        <family val="2"/>
      </rPr>
      <t xml:space="preserve">Hazard Effect / Consequence  </t>
    </r>
    <r>
      <rPr>
        <b/>
        <sz val="10"/>
        <rFont val="Trebuchet MS"/>
        <family val="2"/>
      </rPr>
      <t xml:space="preserve">                                                                                                                                                                                                                                    Where an event has more than one “Loss Type; choose the ‘Consequence’ with the highest rating)     </t>
    </r>
  </si>
  <si>
    <t xml:space="preserve">Impact </t>
  </si>
  <si>
    <t>1   Negligible</t>
  </si>
  <si>
    <t>2   Moderate</t>
  </si>
  <si>
    <t>3   High</t>
  </si>
  <si>
    <t>4   Major</t>
  </si>
  <si>
    <t>5   Extreme</t>
  </si>
  <si>
    <t>Harm to People (S )</t>
  </si>
  <si>
    <t xml:space="preserve">First aid case / </t>
  </si>
  <si>
    <t xml:space="preserve">Medical treatment case </t>
  </si>
  <si>
    <t xml:space="preserve">Lost time injury / Irreversible Loss of quality of life </t>
  </si>
  <si>
    <t xml:space="preserve">Single and/or Multiple fatalities </t>
  </si>
  <si>
    <t>Health (H)</t>
  </si>
  <si>
    <t>Medical monitoring variance  [where deviations are identified through medical screening]</t>
  </si>
  <si>
    <t>Temporary accommodate    [where an employee cannot resume their normal or similar work duties for less than 4 days]</t>
  </si>
  <si>
    <t>Temporary disability / Lost Time Illness   [where an employee cannot resume their normal of similar work duties for 4 or more days]</t>
  </si>
  <si>
    <t>Permanent disability resulting in irreversible loss of quality of life</t>
  </si>
  <si>
    <t>Hygiene (HY)</t>
  </si>
  <si>
    <t>Exposure ≥ 10% of OEL</t>
  </si>
  <si>
    <t>Exposure between 10% and 50% of OEL</t>
  </si>
  <si>
    <t>Exposure between 50% and 100% of OEL</t>
  </si>
  <si>
    <t>Exposure exceeding OEL</t>
  </si>
  <si>
    <t>Acute exposure ≥ double the OEL</t>
  </si>
  <si>
    <t>Environmental Impact (E)</t>
  </si>
  <si>
    <t>Minimal environmental harm 
L1 incident</t>
  </si>
  <si>
    <r>
      <t xml:space="preserve">Moderate environmental effect / short term reversible ecological disturbance </t>
    </r>
    <r>
      <rPr>
        <sz val="8"/>
        <rFont val="Trebuchet MS"/>
        <family val="2"/>
      </rPr>
      <t>– 
L2 incident 
Remediable short term within LOM</t>
    </r>
  </si>
  <si>
    <t>Significant reportable environmental harm with reversible ecological damage 
L2 incident 
Remediable within  LOM</t>
  </si>
  <si>
    <r>
      <t xml:space="preserve">Major environmental harm </t>
    </r>
    <r>
      <rPr>
        <sz val="8"/>
        <rFont val="Georgia"/>
        <family val="1"/>
      </rPr>
      <t>with long term irreversible ecological damage
L2 incident 
Remediable post LOM (Life of Mine) 
Minor adverse local/public/ media attention and complaints.</t>
    </r>
  </si>
  <si>
    <t xml:space="preserve">Extreme environmental harm 
Irreversible ecological damage 
L3 incident
Serious national public media outcry
</t>
  </si>
  <si>
    <t>Business Interruption / Material Damage &amp; Other Consequential Losses</t>
  </si>
  <si>
    <t>Negligible or minor or superficial damage / business interruption to facility resulting in production losses of less than 1 week.</t>
  </si>
  <si>
    <t>Moderate damage / business interruption to facility resulting in production losses for a period of 1 to 2 weeks at.</t>
  </si>
  <si>
    <t>Major damage/ business interruption to facility resulting in production losses for a period of 2 to 3 weeks</t>
  </si>
  <si>
    <t>Future operations significantly affected by production losses for a period of 3 to 4 weeks</t>
  </si>
  <si>
    <t>Total loss of production / Future operations untenable for a period of more than a month.</t>
  </si>
  <si>
    <t>Impact on Reputation / Social / Community (C)</t>
  </si>
  <si>
    <t>Minor adverse attention and complaints from authorities, affected and interested parties</t>
  </si>
  <si>
    <t>Adverse attention and complaints from authorities, affected and interested parties (district level)</t>
  </si>
  <si>
    <t>Significant adverse attention and  complaints from authorities, affected and interested parties (district &amp; regional level)</t>
  </si>
  <si>
    <t xml:space="preserve">Major adverse attention and complaints from authorities, affected and interested parties  that can lead to revoking  of mining right and/or negative JSE/SRI rating 
 (National level)
</t>
  </si>
  <si>
    <t>Extreme  adverse attention and complaints from authorities, affected and interested parties that lead to revoking  of mining right  and negative JSE/SRI rating</t>
  </si>
  <si>
    <t>Likelihood</t>
  </si>
  <si>
    <t>(Consider near hits as well as actual events)</t>
  </si>
  <si>
    <t>(Almost Certain)</t>
  </si>
  <si>
    <t>The unwanted event has occurred frequently; occurs in order of one or more times per year &amp; is likely to reoccur within 1 year</t>
  </si>
  <si>
    <t>11 (M)</t>
  </si>
  <si>
    <t>16 (H)</t>
  </si>
  <si>
    <t>20 (H)</t>
  </si>
  <si>
    <t>23 (Ex)</t>
  </si>
  <si>
    <t>25 (Ex)</t>
  </si>
  <si>
    <t>(Likely)</t>
  </si>
  <si>
    <t xml:space="preserve">The unwanted event has occurred infrequently; occurs in order of less than once per year &amp; is likely to reoccur within 5 years </t>
  </si>
  <si>
    <t>7 (M)</t>
  </si>
  <si>
    <t>12 (M)</t>
  </si>
  <si>
    <t>17 (H)</t>
  </si>
  <si>
    <t>21 (Ex)</t>
  </si>
  <si>
    <t>24 (Ex)</t>
  </si>
  <si>
    <t>(Possible)</t>
  </si>
  <si>
    <t>The unwanted event has happened in the business at some time; or could happen within 10 years</t>
  </si>
  <si>
    <t>4 (L)</t>
  </si>
  <si>
    <t>8 (M)</t>
  </si>
  <si>
    <t>13 (H)</t>
  </si>
  <si>
    <t>18 (H)</t>
  </si>
  <si>
    <t>22 (Ex)</t>
  </si>
  <si>
    <t>(Unlikely)</t>
  </si>
  <si>
    <t>The unwanted event has happened in the business at some time; or could happen within 20 years</t>
  </si>
  <si>
    <t>2 (L)</t>
  </si>
  <si>
    <t>5 (L)</t>
  </si>
  <si>
    <t>9 (M)</t>
  </si>
  <si>
    <t>14 (H)</t>
  </si>
  <si>
    <t>19 (H)</t>
  </si>
  <si>
    <t>(Rare)</t>
  </si>
  <si>
    <t>The unwanted event has never been known to occur in the business; or it is highly unlikely that it will occur within 20 years</t>
  </si>
  <si>
    <t>1 (L)</t>
  </si>
  <si>
    <t>3 (L)</t>
  </si>
  <si>
    <t>6 (M)</t>
  </si>
  <si>
    <t>10 (M)</t>
  </si>
  <si>
    <t>15 (H)</t>
  </si>
  <si>
    <t>Risk Level</t>
  </si>
  <si>
    <t>Guidelines for Risk Matrix</t>
  </si>
  <si>
    <t>21 to 25</t>
  </si>
  <si>
    <t>(Ex) – Extreme</t>
  </si>
  <si>
    <t>Eliminate, avoid, implement specific action plans/procedures to manage &amp; monitor</t>
  </si>
  <si>
    <t>13 to 20</t>
  </si>
  <si>
    <t>(H) – High</t>
  </si>
  <si>
    <t>Proactively manage</t>
  </si>
  <si>
    <t>6 to 12</t>
  </si>
  <si>
    <t>(M) – Medium</t>
  </si>
  <si>
    <t>Actively manage</t>
  </si>
  <si>
    <t>1 t0 5</t>
  </si>
  <si>
    <t>(L) – Low</t>
  </si>
  <si>
    <t>Monitor &amp; manage as appropriate</t>
  </si>
  <si>
    <t>Hazard Effect / Consequence</t>
  </si>
  <si>
    <t>1.Negligible</t>
  </si>
  <si>
    <t>2 . Moderate</t>
  </si>
  <si>
    <t>3 . High</t>
  </si>
  <si>
    <t>4 . Major</t>
  </si>
  <si>
    <t>5 . Extreme</t>
  </si>
  <si>
    <t>1.(Rare)</t>
  </si>
  <si>
    <t>2.(Unlikely)</t>
  </si>
  <si>
    <t>3.(Possible)</t>
  </si>
  <si>
    <t>4.(Likely)</t>
  </si>
  <si>
    <t>5.(Almost Certain)</t>
  </si>
  <si>
    <t>Equipment / Material / Substances</t>
  </si>
  <si>
    <t xml:space="preserve">                              Activity Type</t>
  </si>
  <si>
    <t>Any</t>
  </si>
  <si>
    <t xml:space="preserve"> </t>
  </si>
  <si>
    <t>RAW RISK RATING</t>
  </si>
  <si>
    <t>Engineering</t>
  </si>
  <si>
    <t>Substation</t>
  </si>
  <si>
    <t>N/A</t>
  </si>
  <si>
    <t>Electricity</t>
  </si>
  <si>
    <t>Switching</t>
  </si>
  <si>
    <t>Maintenance, repairs, services, ad hoc</t>
  </si>
  <si>
    <t>Inspection, repair, cleaning and maintenance</t>
  </si>
  <si>
    <t>Lock out &amp; Isolation</t>
  </si>
  <si>
    <t>Installations, services, maintenance, ad hoc</t>
  </si>
  <si>
    <t>Testing Apparatus</t>
  </si>
  <si>
    <t>Transformers</t>
  </si>
  <si>
    <t>Geographical</t>
  </si>
  <si>
    <t>Nature</t>
  </si>
  <si>
    <t>A</t>
  </si>
  <si>
    <t>Functional</t>
  </si>
  <si>
    <t>Equipment, Material &amp; Substances</t>
  </si>
  <si>
    <t>Link Stick</t>
  </si>
  <si>
    <t>Taking oil samples</t>
  </si>
  <si>
    <t>Contractor</t>
  </si>
  <si>
    <t>Oil</t>
  </si>
  <si>
    <t>Changing oil</t>
  </si>
  <si>
    <t>Changing gel</t>
  </si>
  <si>
    <t>Elimination</t>
  </si>
  <si>
    <t>Environment</t>
  </si>
  <si>
    <t>Authorized Artisan</t>
  </si>
  <si>
    <t>Lock out procedure</t>
  </si>
  <si>
    <t>Pneumatic power hand tools</t>
  </si>
  <si>
    <t>Hand tools (screw driver / wrench / hammer / pliers)</t>
  </si>
  <si>
    <t>Equipment/Material/ Substances</t>
  </si>
  <si>
    <t>Installation/ maintenance/repairs</t>
  </si>
  <si>
    <t>Raw Risk Rating</t>
  </si>
  <si>
    <t>Hand tools - Stanley knife</t>
  </si>
  <si>
    <t>Power Tools (Drill/grinder etc.)</t>
  </si>
  <si>
    <t>Arc Welder</t>
  </si>
  <si>
    <t>Multi-meter</t>
  </si>
  <si>
    <t>Housekeeping</t>
  </si>
  <si>
    <t xml:space="preserve">Electricity  </t>
  </si>
  <si>
    <t>Hand tools</t>
  </si>
  <si>
    <t>Ladder</t>
  </si>
  <si>
    <t>Inspection, repair,  maintenance</t>
  </si>
  <si>
    <t>Computers</t>
  </si>
  <si>
    <t>Replacing bulbs</t>
  </si>
  <si>
    <t>Light bulb</t>
  </si>
  <si>
    <t>Replacing plugs/switches</t>
  </si>
  <si>
    <t>Silica gel</t>
  </si>
  <si>
    <t>Chemical - Transformer oil</t>
  </si>
  <si>
    <t>Installation/Inspection /Maintenance</t>
  </si>
  <si>
    <t>Authorised Artisan</t>
  </si>
  <si>
    <t>Inspection of HV/11kV network</t>
  </si>
  <si>
    <t xml:space="preserve">HT switching. </t>
  </si>
  <si>
    <t xml:space="preserve">Failure to isolate, lockout, test and tag, obtain permit. </t>
  </si>
  <si>
    <t xml:space="preserve">Raising the load bin of a hauler under HT overhead power lines.   loading under HT power lines. </t>
  </si>
  <si>
    <t xml:space="preserve">Lifting operations under HT power lines. </t>
  </si>
  <si>
    <t>Handling of damaged or faulty cables.</t>
  </si>
  <si>
    <t>Overheating or overloading causing loss of insulation.</t>
  </si>
  <si>
    <t xml:space="preserve">Cables in contact with water. </t>
  </si>
  <si>
    <t>Use of inadequate, inappropriate or faulty testing apparatus.</t>
  </si>
  <si>
    <t>The use of standard hook-sticks in wet conditions or where the possibility of carbon on or inside the stick exists.</t>
  </si>
  <si>
    <t xml:space="preserve">Damaged, faulty, poorly maintained trailing cables and switch gear. </t>
  </si>
  <si>
    <t>Unauthorised, malicious or intentional bridging out, disconnection, overriding of fall to safe switches</t>
  </si>
  <si>
    <t>Criminal Intention</t>
  </si>
  <si>
    <t>High Voltage/11kV Reticulation Area</t>
  </si>
  <si>
    <t xml:space="preserve">Compromising safety systems e.g.  (bridging out), </t>
  </si>
  <si>
    <t>Test</t>
  </si>
  <si>
    <t>Earth leakage testing</t>
  </si>
  <si>
    <t>Maintenance</t>
  </si>
  <si>
    <t>Changing fuses</t>
  </si>
  <si>
    <t>Transformer oil</t>
  </si>
  <si>
    <t>Weighbridges</t>
  </si>
  <si>
    <t>Lights</t>
  </si>
  <si>
    <t>Fitting light bulb</t>
  </si>
  <si>
    <t>Generators</t>
  </si>
  <si>
    <t>Generator</t>
  </si>
  <si>
    <t>Inspecting generator for faults/defects</t>
  </si>
  <si>
    <t>Inspection/Maintenance/ Testing</t>
  </si>
  <si>
    <t>Testing voltage</t>
  </si>
  <si>
    <t>Locking out</t>
  </si>
  <si>
    <t>Inspection, repair, cleaning and maintenance/testing</t>
  </si>
  <si>
    <t>Chemical - Generator oil</t>
  </si>
  <si>
    <t>Low Voltage Reticulation</t>
  </si>
  <si>
    <t>Inspection of Low Voltage installations</t>
  </si>
  <si>
    <t>Electrical Motors</t>
  </si>
  <si>
    <t>Electrical Motor</t>
  </si>
  <si>
    <t>Inspecting motor for faults/defects</t>
  </si>
  <si>
    <t>Electrical Pump</t>
  </si>
  <si>
    <t>Electrical Motors/Equipment</t>
  </si>
  <si>
    <t>Handling of damaged or faulty cables/wires</t>
  </si>
  <si>
    <t>Maintenance/servicing/replacing</t>
  </si>
  <si>
    <t>Siding Electrical</t>
  </si>
  <si>
    <t xml:space="preserve">Replacing lights </t>
  </si>
  <si>
    <t>Inspection, repair, replacing lights and maintenance</t>
  </si>
  <si>
    <t>Workshop</t>
  </si>
  <si>
    <t>Lift electrical equipment with a forklift.</t>
  </si>
  <si>
    <t>Drilling (Use pedestal or portable drill)</t>
  </si>
  <si>
    <t>Gas Cutting with oxygen and acetylene gas</t>
  </si>
  <si>
    <t>Grinding (Use of pedestal or portable grinder)</t>
  </si>
  <si>
    <t>Testing components inside the electrical panel of the Compressor</t>
  </si>
  <si>
    <t>Manual handling / lifting tools, electrical equipment, material, electrical parts or electrical components.</t>
  </si>
  <si>
    <t>Opening and closing panels and doors.</t>
  </si>
  <si>
    <t>Remove or install fluorescent tubes.</t>
  </si>
  <si>
    <t>Remove or install globes or lenses.</t>
  </si>
  <si>
    <t>Storage and disposal of fluorescent tubes / globes</t>
  </si>
  <si>
    <t>Conduct cleaning and maintenance activities to electrical equipment.</t>
  </si>
  <si>
    <t xml:space="preserve">Conduct fault finding or testing of electrical equipment </t>
  </si>
  <si>
    <t>Conduct inspection, cleaning and maintenance activities to transformers.</t>
  </si>
  <si>
    <t>Conduct repair or maintenance activities to electrical equipment - Loosening and tightening fasteners.</t>
  </si>
  <si>
    <t>Gas cutting with oxygen and acetylene gas</t>
  </si>
  <si>
    <t>Move around inside and outside the workshop to conduct inspection, repair, cleaning or maintenance activities.</t>
  </si>
  <si>
    <t xml:space="preserve">Using compressed air </t>
  </si>
  <si>
    <t>Welding</t>
  </si>
  <si>
    <t>Artisan, artisan assistant</t>
  </si>
  <si>
    <t>Lifting gear</t>
  </si>
  <si>
    <t>Doors</t>
  </si>
  <si>
    <t>Grinder</t>
  </si>
  <si>
    <t>Drill</t>
  </si>
  <si>
    <t>Fork lift</t>
  </si>
  <si>
    <t>Globes</t>
  </si>
  <si>
    <t>Arc welder</t>
  </si>
  <si>
    <t>Testing equipment</t>
  </si>
  <si>
    <t>Fluorescent tubes</t>
  </si>
  <si>
    <t>Compressor</t>
  </si>
  <si>
    <t>Tubes/globes</t>
  </si>
  <si>
    <t>Lifting equipment</t>
  </si>
  <si>
    <t>Source: Moving Vehicles
Exposure: Struck by</t>
  </si>
  <si>
    <t>Source: Flammable liquids and fumes
Exposure: Ignition / Heat</t>
  </si>
  <si>
    <t>Source: Sun
Exposure: Ultra violet radiation</t>
  </si>
  <si>
    <t>Source: Conveyors and neighbouring processes
Exposure: Excessive noise</t>
  </si>
  <si>
    <t>Source: Heights
Exposure: Fall</t>
  </si>
  <si>
    <t>Source:  lightning
Exposure: Struck by</t>
  </si>
  <si>
    <t>Source:  Dust
Exposure: Inhalation of dust</t>
  </si>
  <si>
    <t>Source:  Extreme weather conditions
Exposure: Extreme heat or cold</t>
  </si>
  <si>
    <t>Source: rain
Exposure: Slippery surfaces</t>
  </si>
  <si>
    <t>Outcome :Slip and fall
Consequences: Personal Injury</t>
  </si>
  <si>
    <t>Outcome: Health risk, body harm
Consequences: Skin damage, cancer, medical expenses</t>
  </si>
  <si>
    <t>Source:  Spiders and insects
Exposure: Been bitten by</t>
  </si>
  <si>
    <t>Source: tool slipping when loosening or tightening fasteners
Exposure: Sharp edges</t>
  </si>
  <si>
    <t>Source: Falling objects
Exposure: Struck by falling objects</t>
  </si>
  <si>
    <t xml:space="preserve">Source: access doors and panels
Exposure: Caught in pinch point </t>
  </si>
  <si>
    <t>Source: Sharp objects - edges on grinded material
Exposure: Sharp edges</t>
  </si>
  <si>
    <t>Source: Broken glass
Exposure: Sharp edges</t>
  </si>
  <si>
    <t>Source: Electricity
Exposure: Electrocution</t>
  </si>
  <si>
    <t>Source: Fluorescent tubes
Exposure: Harmful chemicals</t>
  </si>
  <si>
    <t>Source: Hot metal
Exposure: heat</t>
  </si>
  <si>
    <t>Source: sharp objects - edges on drilled material
Exposure: sharp objects</t>
  </si>
  <si>
    <t>Source: Toxic chemicals - PCB's
Exposure: Harmful chemicals</t>
  </si>
  <si>
    <t>Source: Slip, Trip and Fall - Debris, rocks. Equipment, machine parts
Exposure: Poor housekeeping</t>
  </si>
  <si>
    <t>Source: Spillage - Emission of hazardous chemical: Mercury
Exposure: Harmful chemicals</t>
  </si>
  <si>
    <t>Source: Falling/dropped tools, electrical equipment, material, parts or components
Exposure: Struck by Falling/dropped tools, electrical equipment, material, parts or components</t>
  </si>
  <si>
    <t>Source: flying objects - grinding disc fragments or metal debris
Exposure: Struck by flying objects</t>
  </si>
  <si>
    <t xml:space="preserve">Source: equipment and hoses
Exposure: Caught between / caught by / struck by / trip &amp; fall over equipment and hoses
</t>
  </si>
  <si>
    <t xml:space="preserve">Source: Acetylene
Exposure: Highly flammable gas
</t>
  </si>
  <si>
    <t xml:space="preserve">Source: Wrong use of equipment
Exposure: Cutting towards body
</t>
  </si>
  <si>
    <t xml:space="preserve">Source: Careless handling of blades
Exposure: Sharp edges
</t>
  </si>
  <si>
    <t xml:space="preserve">Source: Contact with electricity - electrocution - Multi-meter failure
Exposure: Electricity
</t>
  </si>
  <si>
    <t xml:space="preserve">Source: Ultra violet radiation
Exposure: Harmful radiation
</t>
  </si>
  <si>
    <t xml:space="preserve">Source: Cracked/Dirty/Wet/Soiled Stick
Exposure: Contact with
</t>
  </si>
  <si>
    <t xml:space="preserve">Source: Failure to wear PPE
Exposure: Chemicals, sharp edges, handling material
</t>
  </si>
  <si>
    <t>Source: Wires/ conductors is earthed through people
Exposure: Electricity</t>
  </si>
  <si>
    <t>Source: Electrical short circuiting
Exposure: flashover</t>
  </si>
  <si>
    <t>Source: Oil leaks
Exposure: Contaminated oil containing PCB's.</t>
  </si>
  <si>
    <t>Source: Contact with hot oil transformer
Exposure: Heat</t>
  </si>
  <si>
    <t>Source: Contact with gel
Exposure: Harmful chemicals</t>
  </si>
  <si>
    <t xml:space="preserve">Source: Contact with electricity 
Exposure: Electricity
</t>
  </si>
  <si>
    <t xml:space="preserve">Source: Lifting/handling heavy equipment by hand
Exposure: Injury lifting heavy material
</t>
  </si>
  <si>
    <t xml:space="preserve">Source: Contact with electrical supply to electrical motor, body parts or objects caught in cooling fan. 
Exposure: Electricity/ moving body parts
</t>
  </si>
  <si>
    <t xml:space="preserve">Source: Objects or body parts caught in/on exposed shaft, caught in drive coupling or v-belt and pulleys. 
Exposure: Electricity/ moving parts
</t>
  </si>
  <si>
    <t xml:space="preserve">Source: Overheating of motor
Exposure: Heat
</t>
  </si>
  <si>
    <t xml:space="preserve">Source: Falling into trenches at pumps
Exposure: Open trenches
</t>
  </si>
  <si>
    <t xml:space="preserve">Source: working on live  currents
Exposure: Electricity
</t>
  </si>
  <si>
    <t xml:space="preserve">Source: Grass and vegetation
Exposure: Heat
</t>
  </si>
  <si>
    <t xml:space="preserve">Source: Falling into water
Exposure: Deep water
</t>
  </si>
  <si>
    <t xml:space="preserve">Source: Slip/trip and fall uneven terrain/cross-overs, walkways/ stairs
Exposure: uneven terrain/cross-overs, walkways/ stairs
</t>
  </si>
  <si>
    <t xml:space="preserve">Source: Faulty wiring
Exposure: Heat
</t>
  </si>
  <si>
    <t>Source: Improper lock out
Exposure: Open wires</t>
  </si>
  <si>
    <t>Source: Accessing without locking out / incorrect / improper lock out.
Exposure: Electricity/ moving parts</t>
  </si>
  <si>
    <t>Source: Accidental/inadvertent start up
Exposure: Electricity/ moving parts</t>
  </si>
  <si>
    <t xml:space="preserve">Source: Poor ventilation 
Exposure: overcome by carbon monoxide
</t>
  </si>
  <si>
    <t xml:space="preserve">Source: Slip &amp; fall on spilled chemicals
Exposure: Slippery surface
</t>
  </si>
  <si>
    <t xml:space="preserve">Source: Contact with hot oil 
Exposure: Heat
</t>
  </si>
  <si>
    <t xml:space="preserve">Source: Contact with hot surfaces - overheated generator
Exposure: Heat
</t>
  </si>
  <si>
    <t>Source:  No maintenance is done on Sub  Station 
Exposure: Power failure</t>
  </si>
  <si>
    <t>Source:  oil in the mini sub &amp; Transformers, whilst in operation.
Exposure: High temp/ heat</t>
  </si>
  <si>
    <t>Source:  Emergency exits - Outlet door jammed or shut
Exposure: High temp/ heat</t>
  </si>
  <si>
    <t>Source:  Falling into cable trenches at sub station
Exposure: Unprotected open cable trenches</t>
  </si>
  <si>
    <t>Source:  Poor housekeeping - Storing flammable substances in sub station 
Exposure: Heat</t>
  </si>
  <si>
    <t>Source:  Live 11 kV electricity in the sub station whilst person in sub station. - Electrocution
Exposure: Heat</t>
  </si>
  <si>
    <t>Source:  Use of defective testing equipment when testing on is taking place.
Exposure: Electricity</t>
  </si>
  <si>
    <t>Source:  Damaged roof - Rain entering sub station due to holes in roof - Lead to 
Exposure: Slippery surface/ water contact with electricity - shock</t>
  </si>
  <si>
    <t>Source:  Electrocution when working on live currents
Exposure: Heat, electricity</t>
  </si>
  <si>
    <t>Source: Stack and storage - Dirty oil rags and flammable liquid - Fires
Exposure: Heat, electricity</t>
  </si>
  <si>
    <t>Source: Defective fire equipment -Not able to contain fire
Exposure: Heat, electricity</t>
  </si>
  <si>
    <t>Source: Slip/trip and fall 
Exposure: slippery and  surfaces</t>
  </si>
  <si>
    <t>Source: Attack by criminal intent
Exposure: sabotage</t>
  </si>
  <si>
    <t>Source: Fire/explosion caused by faulty wiring
Exposure: Heat</t>
  </si>
  <si>
    <t>Source: Accessing without locking out / incorrect / improper lock out.
Exposure: Open wires</t>
  </si>
  <si>
    <t>Source: Accidental/unauthorised start up
Exposure: Electricity</t>
  </si>
  <si>
    <t>Source: Contact with electrified structures, components or equipment  
Exposure: Heat</t>
  </si>
  <si>
    <t>Source: Falling into trenches at weighbridge
Exposure: Uncovered excavation/ trench</t>
  </si>
  <si>
    <t>Source: working on live  currents
Exposure: Heat</t>
  </si>
  <si>
    <t>Source: Slip/trip and fall uneven terrain/cross-overs, walkways/ stairs
Exposure: Obstructed objects</t>
  </si>
  <si>
    <t>Source: Caught between two surfaces when using hand tools - loosening or fastening fasteners
Exposure: Confined space</t>
  </si>
  <si>
    <t>Source: Caught by nip point
Exposure: Confined space</t>
  </si>
  <si>
    <t>Source: Unsafe acts
Exposure: Moving parts/ electricity</t>
  </si>
  <si>
    <t>Source: Contact with electrified structures, components or equipment 
Exposure: Heat</t>
  </si>
  <si>
    <t>Source: Unauthorised, malicious or intentional bridging out, disconnection, overriding of fall to safe switches arcing/electrocution
Exposure: Heat</t>
  </si>
  <si>
    <t>Source: Illegal removal of sections of electrical copper conductors. 
Exposure: Theft</t>
  </si>
  <si>
    <t>Source: Personnel close to energised electrical components - Electrocution
Exposure: Shock, heat</t>
  </si>
  <si>
    <t>Source: Accessing without locking out / incorrect / improper lock out/ Accidental start-up
Exposure: Shock, heat</t>
  </si>
  <si>
    <t xml:space="preserve">Source: Caught between / caught by / struck by / trip &amp; fall
Exposure: Caught between / caught by / struck by / trip &amp; fall
</t>
  </si>
  <si>
    <t xml:space="preserve">Source: Struck by / trip &amp; fall / in contact with / fall onto
Exposure: Struck by / trip &amp; fall / in contact with / fall onto
</t>
  </si>
  <si>
    <t>Source: wires/ conductors is earthed through people
Exposure: Electricity</t>
  </si>
  <si>
    <t>Source: damage to switchgear and cables
Exposure: Electrical flashover</t>
  </si>
  <si>
    <t>Source: short-circuiting / flashover
Exposure: Heat</t>
  </si>
  <si>
    <t>Source: Personnel close to energised electrical components.
Exposure: Heat</t>
  </si>
  <si>
    <t>Source: Contact with energised and exposed electrical wires, cables, components, panels, conductors
Exposure: Heat/ Shock</t>
  </si>
  <si>
    <t>Source: Unauthorised/Malicious actions
Exposure: Theft, attack</t>
  </si>
  <si>
    <t>Source: Lightning striking high masts, vehicles etc.
Exposure: Heat</t>
  </si>
  <si>
    <t>Source: Contact with broken glass
Exposure: Sharp edges</t>
  </si>
  <si>
    <t>Source: Falling from heights - ladders
Exposure: Falling from heights</t>
  </si>
  <si>
    <t>Source: Falling from elevated surfaces
Exposure: Falling from heights</t>
  </si>
  <si>
    <t>Source: Caught in/between moving parts
Exposure: Moving parts</t>
  </si>
  <si>
    <t>Source: Wearing Incorrect or damaged PPE
Exposure: Sharp edges</t>
  </si>
  <si>
    <t>Source: Working under unsafe conditions – No HIRA done
Exposure: Moving parts/ electricity</t>
  </si>
  <si>
    <t>Source: Accessing without locking out / incorrect / improper lock out.
Exposure: Moving parts/ electricity</t>
  </si>
  <si>
    <t>Source: Trip and fall over cables
Exposure: Obstructed objects</t>
  </si>
  <si>
    <t>Source: Contact with broken glass
Exposure: Mercury</t>
  </si>
  <si>
    <t>Source: Contact with electricity
Exposure: Electricity</t>
  </si>
  <si>
    <t>Source: Contact with exposed wires - electrocution
Exposure: Heat</t>
  </si>
  <si>
    <t>Source: Failure to wear PPE when working with high mast lights
Exposure: Sharp edges</t>
  </si>
  <si>
    <t>Source: Caught/trapped between parts e.g. cable/winch drum
Exposure: Moving parts</t>
  </si>
  <si>
    <t>Source: Unauthorised alterations/modifications on circuitry - 
Exposure: Heat</t>
  </si>
  <si>
    <t>Source: Absenteeism - Working alone
Exposure: Lack of knowledge</t>
  </si>
  <si>
    <t>Source: Not authorised artisan
Exposure: Lack of knowledge</t>
  </si>
  <si>
    <t>Source: Accidental/inadvertent start up
Exposure: Electricity</t>
  </si>
  <si>
    <t>Source: Accessing without locking out / incorrect / improper lock out.
Exposure: Moving machinery/ electricity</t>
  </si>
  <si>
    <t>Source: Accidental/inadvertent start up
Exposure: Moving machinery</t>
  </si>
  <si>
    <t xml:space="preserve">Source: Attack by criminal intent - sabotage/Theft
Exposure: Attacking/ assault
</t>
  </si>
  <si>
    <t>Outcome :Damage to equipment
Consequences: Equipment damage</t>
  </si>
  <si>
    <t>Source: Gas cutting mild steel with CO2 &amp; Acetylene gas
Exposure: Harmful gas</t>
  </si>
  <si>
    <t xml:space="preserve">Source: flying shavings or fragments of the drill bit, or by the work piece itself.
Exposure: Struck by flying objects
</t>
  </si>
  <si>
    <t>None</t>
  </si>
  <si>
    <t>Source: Material, uneven ground, loose rocks
Exposure: Slip, trip and fall</t>
  </si>
  <si>
    <t>Outcome: Respiratory infections / irritations
Consequences: Serious illness</t>
  </si>
  <si>
    <t>Outcome: Health risk
Consequences: Hypertension / freeze</t>
  </si>
  <si>
    <t>Emergency</t>
  </si>
  <si>
    <t xml:space="preserve">
Exposure: Structural collapse / failure</t>
  </si>
  <si>
    <t xml:space="preserve">
Exposure:  Accident to a person/s</t>
  </si>
  <si>
    <t xml:space="preserve">
Exposure:  Fire</t>
  </si>
  <si>
    <t xml:space="preserve">
Exposure: Explosions</t>
  </si>
  <si>
    <t>General / Other</t>
  </si>
  <si>
    <t>Exposure: Fatigue</t>
  </si>
  <si>
    <t>Exposure: Judgement error</t>
  </si>
  <si>
    <t xml:space="preserve">Exposure: Incompetency </t>
  </si>
  <si>
    <t xml:space="preserve">                                                                                Source: Struck by / trip &amp; fall / in contact with / fall onto
Exposure: Struck by / trip &amp; fall / in contact with / fall onto
</t>
  </si>
  <si>
    <t>Source: rotating parts of grinding machine
Exposure: sharp grinding machine disc.</t>
  </si>
  <si>
    <t>Source: rotating parts of drilling machine
Exposure: sharp shavings</t>
  </si>
  <si>
    <t>Source: Struck by/trapped under - failure of structure
Exposure: Unstable, unsecure structure</t>
  </si>
  <si>
    <t>fatality / Multiple permanent disability   [where a fatality occurred directly linked to an occupational disease or a permanent change in occupation or work area]</t>
  </si>
  <si>
    <t>Outcome: Interaction between men and equipment
Consequences: fatality / Serious injury</t>
  </si>
  <si>
    <t>Outcome: Fire
Consequences: fatality / Serious injury</t>
  </si>
  <si>
    <t>Outcome: Severe body harm / burn
Consequences: fatality / Serious injury</t>
  </si>
  <si>
    <t>Outcome: Poison of the human body
Consequences: fatality / Serious injury</t>
  </si>
  <si>
    <t>Outcome :Body Harm
Consequences: Personal injury/fatality</t>
  </si>
  <si>
    <t>Outcome :Electrical fires 
Consequences: Personal Injury/ burn wounds/fatality</t>
  </si>
  <si>
    <t>Outcome :Electrocution
Consequences: Personal Injury/ burn wounds/fatality</t>
  </si>
  <si>
    <r>
      <t xml:space="preserve">Lost time injury / </t>
    </r>
    <r>
      <rPr>
        <sz val="8"/>
        <rFont val="Georgia"/>
        <family val="1"/>
      </rPr>
      <t>Loss of shift or hospitalisation however with reversible loss of quality of life</t>
    </r>
    <r>
      <rPr>
        <sz val="8"/>
        <rFont val="Trebuchet MS"/>
        <family val="2"/>
      </rPr>
      <t xml:space="preserve"> </t>
    </r>
  </si>
  <si>
    <t>Exposure: At risk behaviour</t>
  </si>
  <si>
    <t>Authorised Artisan, artisan assistant</t>
  </si>
  <si>
    <t>Source: Unauthorised entry
Exposure: Heat, electricity</t>
  </si>
  <si>
    <t>INSTRUCTIONS:</t>
  </si>
  <si>
    <t xml:space="preserve"> RISK REDUCTION RATING  </t>
  </si>
  <si>
    <t>Open Master Workbook</t>
  </si>
  <si>
    <t>First: select Excel Workbook to be used.</t>
  </si>
  <si>
    <t>Sum of =</t>
  </si>
  <si>
    <t>Second: select Module1.bas</t>
  </si>
  <si>
    <t>Click button to start:</t>
  </si>
  <si>
    <t>If you click save and the message "The following features cannot be saved in macro-free workbooks:" click YES</t>
  </si>
  <si>
    <t>CONTROL SHEET FOR VARIABLES (If any of the values below are different, call Len)</t>
  </si>
  <si>
    <t>Risk Matrix Column Start:</t>
  </si>
  <si>
    <t>Risk Matrix Column End:</t>
  </si>
  <si>
    <t>H</t>
  </si>
  <si>
    <t>Risk Matrix Row Start:</t>
  </si>
  <si>
    <t>Risk Matrix Row End:</t>
  </si>
  <si>
    <t>Risk Matrix Name:</t>
  </si>
  <si>
    <t>RiskMatrix</t>
  </si>
  <si>
    <t>Starting Row:</t>
  </si>
  <si>
    <t>Ending Row:</t>
  </si>
  <si>
    <t>Scoring on Risk rating Column:</t>
  </si>
  <si>
    <t>AA</t>
  </si>
  <si>
    <t>Scoring on Risk rating Name:</t>
  </si>
  <si>
    <t>RawRiskClm</t>
  </si>
  <si>
    <t>Scoring on Risk rating Formula:</t>
  </si>
  <si>
    <t>Risk Reduction Rating Column:</t>
  </si>
  <si>
    <t>Risk Reduction Rating Name:</t>
  </si>
  <si>
    <t>RawReductClm</t>
  </si>
  <si>
    <t>Risk Reduction Rating Formula:</t>
  </si>
  <si>
    <t>Risk Control Measure Rating Column:</t>
  </si>
  <si>
    <t>Risk Control Measure Rating Formula:</t>
  </si>
  <si>
    <t>RiskEX</t>
  </si>
  <si>
    <t>RiskH</t>
  </si>
  <si>
    <t>RiskM</t>
  </si>
  <si>
    <t>RiskL</t>
  </si>
  <si>
    <t>Legal and Other Requirements</t>
  </si>
  <si>
    <t>Risk Reduction Hierarchy</t>
  </si>
  <si>
    <t>Engineering Controls Controls at Source</t>
  </si>
  <si>
    <t>Administrative Controls</t>
  </si>
  <si>
    <t>Personal Protective Equipment</t>
  </si>
  <si>
    <t>Operational Controls Description</t>
  </si>
  <si>
    <t>Operational Controls Reference</t>
  </si>
  <si>
    <t>Management Programme</t>
  </si>
  <si>
    <r>
      <rPr>
        <b/>
        <u/>
        <sz val="12"/>
        <rFont val="Arial"/>
        <family val="2"/>
      </rPr>
      <t xml:space="preserve">100%    </t>
    </r>
    <r>
      <rPr>
        <b/>
        <sz val="12"/>
        <rFont val="Arial"/>
        <family val="2"/>
      </rPr>
      <t xml:space="preserve">                    </t>
    </r>
    <r>
      <rPr>
        <sz val="8"/>
        <rFont val="Arial"/>
        <family val="2"/>
      </rPr>
      <t>Elimination</t>
    </r>
  </si>
  <si>
    <r>
      <rPr>
        <b/>
        <u/>
        <sz val="12"/>
        <rFont val="Arial"/>
        <family val="2"/>
      </rPr>
      <t xml:space="preserve">80%      </t>
    </r>
    <r>
      <rPr>
        <b/>
        <sz val="12"/>
        <rFont val="Arial"/>
        <family val="2"/>
      </rPr>
      <t xml:space="preserve">                    </t>
    </r>
    <r>
      <rPr>
        <sz val="8"/>
        <rFont val="Arial"/>
        <family val="2"/>
      </rPr>
      <t>Substitution / Replace / Change</t>
    </r>
  </si>
  <si>
    <r>
      <rPr>
        <b/>
        <u/>
        <sz val="12"/>
        <rFont val="Arial"/>
        <family val="2"/>
      </rPr>
      <t xml:space="preserve">50% </t>
    </r>
    <r>
      <rPr>
        <b/>
        <u/>
        <sz val="9"/>
        <rFont val="Arial"/>
        <family val="2"/>
      </rPr>
      <t xml:space="preserve"> </t>
    </r>
    <r>
      <rPr>
        <b/>
        <sz val="9"/>
        <rFont val="Arial"/>
        <family val="2"/>
      </rPr>
      <t xml:space="preserve">                               </t>
    </r>
    <r>
      <rPr>
        <sz val="8"/>
        <rFont val="Arial"/>
        <family val="2"/>
      </rPr>
      <t>Barriers;                             Guards;                               Safety Devices;                 Emergency stops;</t>
    </r>
  </si>
  <si>
    <r>
      <rPr>
        <b/>
        <u/>
        <sz val="12"/>
        <rFont val="Arial"/>
        <family val="2"/>
      </rPr>
      <t xml:space="preserve">15% </t>
    </r>
    <r>
      <rPr>
        <b/>
        <sz val="9"/>
        <rFont val="Arial"/>
        <family val="2"/>
      </rPr>
      <t xml:space="preserve">                                  </t>
    </r>
    <r>
      <rPr>
        <sz val="8"/>
        <rFont val="Arial"/>
        <family val="2"/>
      </rPr>
      <t>Signage;                               Warnings;                            Safe Operating Procedures; Instructions;                           Training;</t>
    </r>
  </si>
  <si>
    <r>
      <rPr>
        <b/>
        <u/>
        <sz val="12"/>
        <rFont val="Arial"/>
        <family val="2"/>
      </rPr>
      <t>10%</t>
    </r>
    <r>
      <rPr>
        <b/>
        <sz val="12"/>
        <rFont val="Arial"/>
        <family val="2"/>
      </rPr>
      <t xml:space="preserve"> </t>
    </r>
    <r>
      <rPr>
        <b/>
        <sz val="9"/>
        <rFont val="Arial"/>
        <family val="2"/>
      </rPr>
      <t xml:space="preserve">                                  </t>
    </r>
    <r>
      <rPr>
        <sz val="8"/>
        <rFont val="Arial"/>
        <family val="2"/>
      </rPr>
      <t>Gloves;                                Safety Glasses;                  Safety Shoes;                       Ear Protection;</t>
    </r>
  </si>
  <si>
    <t>AF</t>
  </si>
  <si>
    <t>AG</t>
  </si>
  <si>
    <t>MHS Act, Reg. 8.8.</t>
  </si>
  <si>
    <t>MHS Act, Sect. 21     OHS Act, Sect 10      OHS Act, GSR 4</t>
  </si>
  <si>
    <t>MHS Act, Reg. 9.2 &amp; 11.4 &amp; Mandatory COP</t>
  </si>
  <si>
    <t>OHS Act, GSR 6 &amp; CR 8</t>
  </si>
  <si>
    <t>MHS Act, Reg. 9.2 &amp; 11.6 &amp; Mandatory COP</t>
  </si>
  <si>
    <t>MHS Act, Reg. 9.2 &amp; Mandatory COP</t>
  </si>
  <si>
    <t>MHS Act, Reg. 21.6.2</t>
  </si>
  <si>
    <t>MHS Act, Reg. 21.15(b)(i)(ii)</t>
  </si>
  <si>
    <t>MHS Act, Reg. 21.3.1</t>
  </si>
  <si>
    <t>MHS Act, Reg. 21.3.2</t>
  </si>
  <si>
    <t>MHS Act, Reg. 21.3.3</t>
  </si>
  <si>
    <t>MHS Act, Reg. 21.1.2</t>
  </si>
  <si>
    <t>MHS Act, Reg. 21.1.1.2</t>
  </si>
  <si>
    <t>MHS Act, Reg. 21.10.5</t>
  </si>
  <si>
    <t>MHS Act, Reg. 21.15</t>
  </si>
  <si>
    <t>MHS Act, Reg. 21.14.4 / 6</t>
  </si>
  <si>
    <t>MHS Act, Reg. 21.4</t>
  </si>
  <si>
    <t>MHS Act, Reg. 21.6.1</t>
  </si>
  <si>
    <t>OHS Act, GSR 9</t>
  </si>
  <si>
    <t>OHS Act, ERW 9</t>
  </si>
  <si>
    <t>OHS Act, ER 14</t>
  </si>
  <si>
    <t>MHS Act, Reg. 21.1.1.1</t>
  </si>
  <si>
    <t>MHS Act, Reg. 21.1.3(f)</t>
  </si>
  <si>
    <t>MHS Act, Reg. 21.2</t>
  </si>
  <si>
    <t>MHS Act, Reg. 21.1.3( c )</t>
  </si>
  <si>
    <t>OHS Act, GSR 6 &amp; CR 9</t>
  </si>
  <si>
    <t>MHS Act, Reg. 20.4 / 20.5</t>
  </si>
  <si>
    <t>MHS Act, Reg. 20.4 / 20.5 / 21.6.2</t>
  </si>
  <si>
    <t>MHS Act, Reg. 20.4 / 20.5 / 21.6.1</t>
  </si>
  <si>
    <t>MHS Act, Reg. 20.4 / 20.5 / 21.6.3</t>
  </si>
  <si>
    <t>MHS Act, Reg. 21.6.0</t>
  </si>
  <si>
    <t>MHS Act, Reg. 20.4 / 20.6</t>
  </si>
  <si>
    <t>OHS Act, HCS 15</t>
  </si>
  <si>
    <t>OHS Act, ERW 5</t>
  </si>
  <si>
    <t>Any Related Activities</t>
  </si>
  <si>
    <t>Any Related Activity</t>
  </si>
  <si>
    <t xml:space="preserve">Artisan - Artisan assistant </t>
  </si>
  <si>
    <t>Artisan - Artisan assistant</t>
  </si>
  <si>
    <t xml:space="preserve">Artisan /Artisan assistant </t>
  </si>
  <si>
    <t>Employee working alone - General / Other</t>
  </si>
  <si>
    <t>Any work related tasks - During ordinary working hours</t>
  </si>
  <si>
    <t>Being attacked by someone - Intruder / Robber / fellow employee - person with devious plans. Employee being injured and cannot call for help / assistance. Being exposed to an emergency situation. Be exposed to a personal medical condition..</t>
  </si>
  <si>
    <t>DMR Instruction</t>
  </si>
  <si>
    <t xml:space="preserve">BIP - Project </t>
  </si>
  <si>
    <t>All outdoor activities</t>
  </si>
  <si>
    <t xml:space="preserve">Natural </t>
  </si>
  <si>
    <t xml:space="preserve"> Any employee</t>
  </si>
  <si>
    <t>Source:  Extreme weather conditions
Exposure: Hail storms</t>
  </si>
  <si>
    <t xml:space="preserve">Source:  Snakes
Exposure: Snake bites </t>
  </si>
  <si>
    <t xml:space="preserve">Source:  Bees
Exposure: Bee stings </t>
  </si>
  <si>
    <t>Source:  Drinking water
Exposure: No drinking water</t>
  </si>
  <si>
    <t>Source:  Extreme weather conditions
Exposure: Mist / Fog</t>
  </si>
  <si>
    <t>Source:  Extreme weather conditions
Exposure: Wind</t>
  </si>
  <si>
    <t>5 .Extreme</t>
  </si>
  <si>
    <t>MHS Act, Reg. 22                  Construction Regulations</t>
  </si>
  <si>
    <t>Source: Caught between two surfaces when using hand tools - loosening or fastening fasteners
Exposure: Confined working space</t>
  </si>
  <si>
    <t>1. COP for TMM's                                                             2. Traffic Management Plan                                          3. Signage                                              4. PPE</t>
  </si>
  <si>
    <t>1. BIP-COP-008                                                2. BIP-TPL-SHE.001</t>
  </si>
  <si>
    <t>1.  COP for Firefighting and prevention                                        2. Firebreaks                                     3. Firefighting LDV                                  4. Fire teams</t>
  </si>
  <si>
    <t>1. BIP-COP-011</t>
  </si>
  <si>
    <t>1. Contractor RA &amp; Mini-HIRA                               2. Toolbox Talks                           3. Awareness                 4. Housekeeping                5. Dedicated walkways                6. Some areas will be engineered surfaces</t>
  </si>
  <si>
    <r>
      <t xml:space="preserve">1. COP for Thermal Stress                </t>
    </r>
    <r>
      <rPr>
        <b/>
        <sz val="8"/>
        <color rgb="FFFF0000"/>
        <rFont val="Arial"/>
        <family val="2"/>
      </rPr>
      <t xml:space="preserve"> 2. Inclement weather SOP  </t>
    </r>
    <r>
      <rPr>
        <b/>
        <sz val="8"/>
        <rFont val="Arial"/>
        <family val="2"/>
      </rPr>
      <t xml:space="preserve">                   3. PPE</t>
    </r>
  </si>
  <si>
    <t>1. BIP-COP-004</t>
  </si>
  <si>
    <t>1. COP for Noise         2. PPE SOP              3. COP for PPE for WIM</t>
  </si>
  <si>
    <t>1. BIP-COP-002                            2.  BIP-SOP-SHE.005                              3. BIP-COP-006</t>
  </si>
  <si>
    <r>
      <t xml:space="preserve">1. EZTSR                 2. ICFRC                      3. </t>
    </r>
    <r>
      <rPr>
        <b/>
        <sz val="8"/>
        <color rgb="FFFF0000"/>
        <rFont val="Arial"/>
        <family val="2"/>
      </rPr>
      <t>Fall protection/Fall arrest plan</t>
    </r>
    <r>
      <rPr>
        <b/>
        <sz val="8"/>
        <color theme="3"/>
        <rFont val="Arial"/>
        <family val="2"/>
      </rPr>
      <t xml:space="preserve"> (Contractors) </t>
    </r>
    <r>
      <rPr>
        <b/>
        <sz val="8"/>
        <rFont val="Arial"/>
        <family val="2"/>
      </rPr>
      <t xml:space="preserve">                               4. Working at heights training                5. PPE</t>
    </r>
  </si>
  <si>
    <r>
      <t xml:space="preserve">1. </t>
    </r>
    <r>
      <rPr>
        <b/>
        <sz val="8"/>
        <color rgb="FFFF0000"/>
        <rFont val="Arial"/>
        <family val="2"/>
      </rPr>
      <t>Lifting and Support of equipment SOP</t>
    </r>
    <r>
      <rPr>
        <b/>
        <sz val="8"/>
        <rFont val="Arial"/>
        <family val="2"/>
      </rPr>
      <t xml:space="preserve">                2. Risk Assessments            3. EZTSR                     4. ICFRC              5. PPE</t>
    </r>
  </si>
  <si>
    <t>1. BIP-SOP-ENG.002</t>
  </si>
  <si>
    <t>1. Lightning SOP                      2. Early detection device</t>
  </si>
  <si>
    <t>1. BIP-SOP-SHE.006</t>
  </si>
  <si>
    <t>1. BIP-COP-001</t>
  </si>
  <si>
    <t>1. Risk assessment for veld work                   2. Awareness                  3. Buddy System             4. PPE                                5. On-site paramedics</t>
  </si>
  <si>
    <r>
      <t xml:space="preserve">1. COP for Thermal Stress              </t>
    </r>
    <r>
      <rPr>
        <b/>
        <sz val="8"/>
        <color rgb="FFFF0000"/>
        <rFont val="Arial"/>
        <family val="2"/>
      </rPr>
      <t xml:space="preserve"> 2. Inclement weather SOP               3. PPE</t>
    </r>
  </si>
  <si>
    <r>
      <t xml:space="preserve">1. COP for Thermal Stress               </t>
    </r>
    <r>
      <rPr>
        <b/>
        <sz val="8"/>
        <color rgb="FFFF0000"/>
        <rFont val="Arial"/>
        <family val="2"/>
      </rPr>
      <t>2. Inclement weather SOP</t>
    </r>
    <r>
      <rPr>
        <b/>
        <sz val="8"/>
        <rFont val="Arial"/>
        <family val="2"/>
      </rPr>
      <t xml:space="preserve">                       3. Awareness</t>
    </r>
  </si>
  <si>
    <t>1. Risk assessment for veld work                  2.  Awareness                  3. Buddy System             4. PPE                  5.  On-site paramedics</t>
  </si>
  <si>
    <t>1. Risk assessment for veld work                   2. Awareness                  3. Buddy System                    4. On-site paramedics</t>
  </si>
  <si>
    <t>1. BIP-MPL-SHE.001                                     2. BIP-COP-004</t>
  </si>
  <si>
    <r>
      <t xml:space="preserve">1. COP for Thermal Stress              </t>
    </r>
    <r>
      <rPr>
        <b/>
        <sz val="8"/>
        <color rgb="FFFF0000"/>
        <rFont val="Arial"/>
        <family val="2"/>
      </rPr>
      <t xml:space="preserve"> 2. Inclement weather SOP</t>
    </r>
    <r>
      <rPr>
        <b/>
        <sz val="8"/>
        <rFont val="Arial"/>
        <family val="2"/>
      </rPr>
      <t xml:space="preserve">                       3. Awareness           </t>
    </r>
  </si>
  <si>
    <r>
      <rPr>
        <b/>
        <sz val="8"/>
        <color rgb="FFFF0000"/>
        <rFont val="Arial"/>
        <family val="2"/>
      </rPr>
      <t>1. Inclement weather SOP</t>
    </r>
    <r>
      <rPr>
        <b/>
        <sz val="8"/>
        <rFont val="Arial"/>
        <family val="2"/>
      </rPr>
      <t xml:space="preserve">                          </t>
    </r>
    <r>
      <rPr>
        <b/>
        <sz val="8"/>
        <color rgb="FFFF0000"/>
        <rFont val="Arial"/>
        <family val="2"/>
      </rPr>
      <t xml:space="preserve">    2. Weather station</t>
    </r>
    <r>
      <rPr>
        <b/>
        <sz val="8"/>
        <rFont val="Arial"/>
        <family val="2"/>
      </rPr>
      <t xml:space="preserve">                     3. Crane on-board monitoring</t>
    </r>
  </si>
  <si>
    <t>1. Emergency COP                     2. Risk Assessments                        3. Awareness Training</t>
  </si>
  <si>
    <t>1. BIP-COP-010</t>
  </si>
  <si>
    <r>
      <t xml:space="preserve">1. Barricading SOP                                      2. </t>
    </r>
    <r>
      <rPr>
        <b/>
        <sz val="8"/>
        <color rgb="FFFF0000"/>
        <rFont val="Arial"/>
        <family val="2"/>
      </rPr>
      <t>Excavations SOP</t>
    </r>
    <r>
      <rPr>
        <b/>
        <sz val="8"/>
        <rFont val="Arial"/>
        <family val="2"/>
      </rPr>
      <t xml:space="preserve">                                   3. Excavation permit                                4. Signage                                      5. Physical Barricade</t>
    </r>
  </si>
  <si>
    <t>1. BIP-SOP-SHE.008                                 2. BIP-SOP-SHE.011</t>
  </si>
  <si>
    <t xml:space="preserve">1. BIP-SOP-ENG.003                                                        </t>
  </si>
  <si>
    <r>
      <t xml:space="preserve">1. Lightning SOP                                2. Risk Assessments &amp; Mini-HIRA                          </t>
    </r>
    <r>
      <rPr>
        <b/>
        <sz val="8"/>
        <color rgb="FFFF0000"/>
        <rFont val="Arial"/>
        <family val="2"/>
      </rPr>
      <t>3. Earthing standard                       4. Early detection systems                5. Awareness</t>
    </r>
  </si>
  <si>
    <t>1. Competency/Training-employee/artisan                   2. Risk Assessments                3. Awareness Training                        4. VFL                             5. PTO                       6. PPE                          7. Trained and competent supervisors</t>
  </si>
  <si>
    <r>
      <t xml:space="preserve">1. EZTSR                 2. ICFRC                      </t>
    </r>
    <r>
      <rPr>
        <b/>
        <sz val="8"/>
        <color rgb="FFFF0000"/>
        <rFont val="Arial"/>
        <family val="2"/>
      </rPr>
      <t>3. Contractor Fall protection/Fall arrest plan</t>
    </r>
    <r>
      <rPr>
        <b/>
        <sz val="8"/>
        <rFont val="Arial"/>
        <family val="2"/>
      </rPr>
      <t xml:space="preserve">                   4. Ladder inspections                 5. VFL                   6. PTO                   7. PPE                 8. Buddy system</t>
    </r>
  </si>
  <si>
    <r>
      <t xml:space="preserve">1. Competency Training                       2. Risk assessments                   3. Awareness Training                      4. Guards                       </t>
    </r>
    <r>
      <rPr>
        <b/>
        <sz val="8"/>
        <color rgb="FFFF0000"/>
        <rFont val="Arial"/>
        <family val="2"/>
      </rPr>
      <t>5. Guarding standard</t>
    </r>
    <r>
      <rPr>
        <b/>
        <sz val="8"/>
        <rFont val="Arial"/>
        <family val="2"/>
      </rPr>
      <t xml:space="preserve">                       6. PPE</t>
    </r>
  </si>
  <si>
    <r>
      <t xml:space="preserve">1. Competency Training                       2. Risk assessments                   3. Awareness Training                     </t>
    </r>
    <r>
      <rPr>
        <b/>
        <sz val="8"/>
        <color rgb="FFFF0000"/>
        <rFont val="Arial"/>
        <family val="2"/>
      </rPr>
      <t xml:space="preserve"> 4. Inclement weather SOP</t>
    </r>
  </si>
  <si>
    <t>1. BIP-SOP-ENG.003                             2. VVV                                   3. BIP-COP-012</t>
  </si>
  <si>
    <t>1. BIP-SOP-SHE.005                                     2. BIP-COP-006</t>
  </si>
  <si>
    <t>1. ICFRC                     2. EZTSR                        3. Mini-HIRA                4. Disciplinary code</t>
  </si>
  <si>
    <t>1. BIP-SOP-ENG.003</t>
  </si>
  <si>
    <r>
      <rPr>
        <b/>
        <sz val="8"/>
        <color rgb="FFFF0000"/>
        <rFont val="Arial"/>
        <family val="2"/>
      </rPr>
      <t xml:space="preserve">1. Lock-out SOP </t>
    </r>
    <r>
      <rPr>
        <b/>
        <sz val="8"/>
        <rFont val="Arial"/>
        <family val="2"/>
      </rPr>
      <t xml:space="preserve">                           2. Permits                           3. Personal locks                                      4. Risk Assessments                   5. PPE</t>
    </r>
  </si>
  <si>
    <r>
      <rPr>
        <b/>
        <sz val="8"/>
        <color rgb="FFFF0000"/>
        <rFont val="Arial"/>
        <family val="2"/>
      </rPr>
      <t>1. Lock-out SOP</t>
    </r>
    <r>
      <rPr>
        <b/>
        <sz val="8"/>
        <rFont val="Arial"/>
        <family val="2"/>
      </rPr>
      <t xml:space="preserve">                           2.  Permits                           3. Personal locks                                      4. Risk Assessments                          5. PPE</t>
    </r>
  </si>
  <si>
    <t>1. Risk Assessment &amp; Mini-HIRA                    2. Cable routing/trunking</t>
  </si>
  <si>
    <r>
      <rPr>
        <b/>
        <sz val="8"/>
        <color rgb="FFFF0000"/>
        <rFont val="Arial"/>
        <family val="2"/>
      </rPr>
      <t>1.  Lock-out SOP</t>
    </r>
    <r>
      <rPr>
        <b/>
        <sz val="8"/>
        <rFont val="Arial"/>
        <family val="2"/>
      </rPr>
      <t xml:space="preserve">                            2. Permits                           3. Personal locks                                      4. Risk Assessments                   5. PPE</t>
    </r>
  </si>
  <si>
    <t>1. Operational standard                       2. Monthly Checklist                           3. Calibration certificate (as per OEM specs)                    4. PPE</t>
  </si>
  <si>
    <t>1. Risk assessments              2. Method statements                      3. Inspections                                    4. Emergency COP                                  5. On-site paramedics                    6. Designs risk based                                7. PPE</t>
  </si>
  <si>
    <t>4. BIP-COP-010</t>
  </si>
  <si>
    <t>1. Risk assessments                   2. Method statements                          3. Inspections                  4. Emergency COP                               5. On-site paramedics                       6. PPE</t>
  </si>
  <si>
    <t>1. COP for firefighting and prevention             2. Emergency COP                              3. Firefighting equipment               4. Fire teams                      5. PPE                            6. Housekeeping</t>
  </si>
  <si>
    <t>1. BIP-COP-011                        2. BIP-COP-010</t>
  </si>
  <si>
    <r>
      <t xml:space="preserve">1. COP for fatigue                  2. </t>
    </r>
    <r>
      <rPr>
        <b/>
        <sz val="8"/>
        <color rgb="FFFF0000"/>
        <rFont val="Arial"/>
        <family val="2"/>
      </rPr>
      <t>Awareness Training</t>
    </r>
  </si>
  <si>
    <t>1. BIP-COP-007</t>
  </si>
  <si>
    <t xml:space="preserve">1. Competent and Trained employees and supervisors                       2. Risk assessments                       3.Awareness Training                     4.  VFL                              5.PTO     </t>
  </si>
  <si>
    <t>7. BIP-SOP-SHE.007</t>
  </si>
  <si>
    <r>
      <t xml:space="preserve">1. Emergency COP                                          2. Buddy system                        3. Risk assessment                    </t>
    </r>
    <r>
      <rPr>
        <b/>
        <sz val="8"/>
        <color rgb="FFFF0000"/>
        <rFont val="Arial"/>
        <family val="2"/>
      </rPr>
      <t xml:space="preserve"> 4. Communication system</t>
    </r>
  </si>
  <si>
    <t xml:space="preserve">1. BIP-COP-010                          </t>
  </si>
  <si>
    <r>
      <t xml:space="preserve">1. Competency Training                       2. Risk assessments                   3. Awareness Training                    4. PTO's                                   5. VFL                                              </t>
    </r>
    <r>
      <rPr>
        <b/>
        <sz val="8"/>
        <color rgb="FFFF0000"/>
        <rFont val="Arial"/>
        <family val="2"/>
      </rPr>
      <t>6. Disciplinary code</t>
    </r>
  </si>
  <si>
    <r>
      <t xml:space="preserve">1. </t>
    </r>
    <r>
      <rPr>
        <b/>
        <sz val="8"/>
        <color rgb="FFFF0000"/>
        <rFont val="Arial"/>
        <family val="2"/>
      </rPr>
      <t>Lifting and Support of equipment SOP</t>
    </r>
    <r>
      <rPr>
        <b/>
        <sz val="8"/>
        <rFont val="Arial"/>
        <family val="2"/>
      </rPr>
      <t xml:space="preserve">                2. Risk Assessments            3. EZTSR                     4. ICFRC                                 5. PPE</t>
    </r>
  </si>
  <si>
    <r>
      <t>1. S</t>
    </r>
    <r>
      <rPr>
        <b/>
        <sz val="8"/>
        <color rgb="FFFF0000"/>
        <rFont val="Arial"/>
        <family val="2"/>
      </rPr>
      <t>OP for lock-out</t>
    </r>
    <r>
      <rPr>
        <b/>
        <sz val="8"/>
        <rFont val="Arial"/>
        <family val="2"/>
      </rPr>
      <t xml:space="preserve">                                       2. Permits                           3. Personal locks                                      4. Risk Assessments                   5. PPE</t>
    </r>
  </si>
  <si>
    <r>
      <t xml:space="preserve">1. EZTSR                 2. ICFRC                      </t>
    </r>
    <r>
      <rPr>
        <b/>
        <sz val="8"/>
        <color rgb="FFFF0000"/>
        <rFont val="Arial"/>
        <family val="2"/>
      </rPr>
      <t>3. Contractor Fall protection/Fall arrest plan</t>
    </r>
    <r>
      <rPr>
        <b/>
        <sz val="8"/>
        <rFont val="Arial"/>
        <family val="2"/>
      </rPr>
      <t xml:space="preserve">                   4. Ladder inspections                 5. VFL                        6. PTO                        7. PPE                           8. Buddy system</t>
    </r>
  </si>
  <si>
    <r>
      <t xml:space="preserve">1. EZTSR                 2. ICFRC                      </t>
    </r>
    <r>
      <rPr>
        <b/>
        <sz val="8"/>
        <color rgb="FFFF0000"/>
        <rFont val="Arial"/>
        <family val="2"/>
      </rPr>
      <t>3. Contractor Fall protection/Fall arrest plan</t>
    </r>
    <r>
      <rPr>
        <b/>
        <sz val="8"/>
        <color theme="1"/>
        <rFont val="Arial"/>
        <family val="2"/>
      </rPr>
      <t xml:space="preserve">                          4.  VFL                   5. PTO                                         6. PPE                 </t>
    </r>
  </si>
  <si>
    <r>
      <t xml:space="preserve">1. </t>
    </r>
    <r>
      <rPr>
        <b/>
        <sz val="8"/>
        <color rgb="FFFF0000"/>
        <rFont val="Arial"/>
        <family val="2"/>
      </rPr>
      <t>Lock-out SOP</t>
    </r>
    <r>
      <rPr>
        <b/>
        <sz val="8"/>
        <rFont val="Arial"/>
        <family val="2"/>
      </rPr>
      <t xml:space="preserve">             </t>
    </r>
    <r>
      <rPr>
        <b/>
        <sz val="8"/>
        <color rgb="FFFF0000"/>
        <rFont val="Arial"/>
        <family val="2"/>
      </rPr>
      <t xml:space="preserve"> 2. Guarding standard                   3. COP for Conveyors</t>
    </r>
    <r>
      <rPr>
        <b/>
        <sz val="8"/>
        <rFont val="Arial"/>
        <family val="2"/>
      </rPr>
      <t xml:space="preserve">            4. ICFRC                    5. EZTSR                                 6. Lock-out devices                                        7. PPE</t>
    </r>
  </si>
  <si>
    <t>1. PPE SOP                                  2. COP for PPE  for WIM                            3. Risk Assessments                  4. Inspections</t>
  </si>
  <si>
    <r>
      <t xml:space="preserve">1. EZTSR                 2. ICFRC                      </t>
    </r>
    <r>
      <rPr>
        <b/>
        <sz val="8"/>
        <color rgb="FFFF0000"/>
        <rFont val="Arial"/>
        <family val="2"/>
      </rPr>
      <t>3. Contractor Fall protection/Fall arrest plan</t>
    </r>
    <r>
      <rPr>
        <b/>
        <sz val="8"/>
        <color theme="1"/>
        <rFont val="Arial"/>
        <family val="2"/>
      </rPr>
      <t xml:space="preserve">                           4. VFL                                        5. PTO                                       6. PPE                 </t>
    </r>
  </si>
  <si>
    <t>1. Risk Assessments &amp; Mini-HIRA                   2. Competent and trained workers                     3. Tool carry bags                                       4. Housekeeping             5. PPE                                             6. VFL                                         7. Awareness training</t>
  </si>
  <si>
    <t>1. Pre-screened employees            2. Competency/Training certificates                       3. Risk assessments                   4. Awareness Training                   5. PTO's                               6. VFL                             7. Contractor Management SOP</t>
  </si>
  <si>
    <t>HS No</t>
  </si>
  <si>
    <r>
      <t xml:space="preserve">1. COP for Airborne Pollutants                         2. </t>
    </r>
    <r>
      <rPr>
        <b/>
        <sz val="8"/>
        <color rgb="FFFF0000"/>
        <rFont val="Arial"/>
        <family val="2"/>
      </rPr>
      <t>Dust suppression SOP</t>
    </r>
    <r>
      <rPr>
        <b/>
        <sz val="8"/>
        <rFont val="Arial"/>
        <family val="2"/>
      </rPr>
      <t xml:space="preserve">                 3. Hygiene monitoring               4. PPE</t>
    </r>
  </si>
  <si>
    <r>
      <t xml:space="preserve">1. PPE SOP                                  2. COP for PPE  for WIM                                               3. Risk Assessments &amp; Mini-HIRA                          </t>
    </r>
    <r>
      <rPr>
        <b/>
        <sz val="8"/>
        <color rgb="FFFF0000"/>
        <rFont val="Arial"/>
        <family val="2"/>
      </rPr>
      <t>4. Disposal of fluorescent globes SOP</t>
    </r>
  </si>
  <si>
    <t>MHS Act, Sect. 21                    OHS Act, Sect 10      OHS Act, GSR 4</t>
  </si>
  <si>
    <r>
      <t xml:space="preserve">MHS Act, Reg. 21.2                                </t>
    </r>
    <r>
      <rPr>
        <b/>
        <sz val="9"/>
        <color theme="4"/>
        <rFont val="Arial"/>
        <family val="2"/>
      </rPr>
      <t>CR 13</t>
    </r>
  </si>
  <si>
    <t xml:space="preserve">MHS Act - Mandatory COP </t>
  </si>
  <si>
    <t>MHS Act - Mandatory COP</t>
  </si>
  <si>
    <t>1. BIP SHE and Security Management Plan Paragraph 8.2                                                      2. COP for Thermal stress                                       3. Site Inspections</t>
  </si>
  <si>
    <r>
      <t xml:space="preserve">1. ICFRC                     2. EZTSR                        3. Mini-HIRA                </t>
    </r>
    <r>
      <rPr>
        <b/>
        <sz val="8"/>
        <color rgb="FFFF0000"/>
        <rFont val="Arial"/>
        <family val="2"/>
      </rPr>
      <t>4. Disciplinary code</t>
    </r>
  </si>
  <si>
    <t>1. Access Control SOP                                   2. Contractor Management SOP</t>
  </si>
  <si>
    <t>1. BIP-SOP-RIS.001                              2. BIP-SOP-SHE.007</t>
  </si>
  <si>
    <t>Made Change - DvZ</t>
  </si>
  <si>
    <t>1. Access Control SOP                                   2. Contractor Management SOP                                3.  Controlled access
4. Trained and competent artisan
5. Locked electrical facilities</t>
  </si>
  <si>
    <r>
      <t xml:space="preserve">Unauthorised entrance to the mine
</t>
    </r>
    <r>
      <rPr>
        <b/>
        <sz val="8"/>
        <color rgb="FFFF0000"/>
        <rFont val="Arial"/>
        <family val="2"/>
      </rPr>
      <t>Please explain how activity and occupation talk to process or task if the latter is unauthorised access but the artisan is authorised and still it resorts under installation/inspection and maintenance</t>
    </r>
  </si>
  <si>
    <t xml:space="preserve">1. Access Control SOP                                   2. Contractor Management SOP                                3.  Controlled access
4. Trained and competent artisan
5. Locked electrical facilities
</t>
  </si>
  <si>
    <t xml:space="preserve">                             1.  Controlled access to electrical facilities
2 Trained and competent artisan
3. Locked electrical facilities
4. Lock-out CoP
5. Personal locks</t>
  </si>
  <si>
    <t xml:space="preserve">                            1. Controlled access
2. Trained and competent artisan
3. Locked electrical facilities
4 Fire Prevention CoP
5. PPE</t>
  </si>
  <si>
    <t>1.  Controlled access
2. Trained and competent artisan
3. Locked electrical facilities
4. HT Switching procedure
5. Personal locks
6. PPE</t>
  </si>
  <si>
    <t>1. Controlled access
2. Trained and competent artisan
3. Locked electrical facilities
4. Personal locks
5. Lock-out CoP
6. PPE</t>
  </si>
  <si>
    <t xml:space="preserve">                             1.   Controlled access
2. Trained and competent artisan
3.  Locked electrical facilities
4. Hazard Identification Training
5. Design and construction principles in order to not have electrical distribution/structures in low laying areas</t>
  </si>
  <si>
    <t xml:space="preserve">                               1.   Controlled access
2. Trained and competent artisan
3.  Locked electrical facilities
4. Personal locks
5. Disciplinary Code
6. Lock Out CoP</t>
  </si>
  <si>
    <t xml:space="preserve">1. SoP - working in close proximity of overhead power lines
2. Trained and competent supervisors, artisans and operators
</t>
  </si>
  <si>
    <t xml:space="preserve">1.  Isolation and lock-out CoP
2. Personal locks
3. PPE
4. Trained and competent Artisans
5.  Permit system
</t>
  </si>
  <si>
    <r>
      <t xml:space="preserve">On or under overhead power lines.
</t>
    </r>
    <r>
      <rPr>
        <b/>
        <sz val="8"/>
        <color rgb="FFFF0000"/>
        <rFont val="Arial"/>
        <family val="2"/>
      </rPr>
      <t>This is confusing - if you work on a powerline then work has a direct connection with the powerline.  If you work under a power line the implication is that one may be working on tools or equipment not associated with the powerline</t>
    </r>
  </si>
  <si>
    <r>
      <t xml:space="preserve">Overheating or overloading causing loss of insulation.
</t>
    </r>
    <r>
      <rPr>
        <b/>
        <sz val="8"/>
        <color rgb="FFFF0000"/>
        <rFont val="Arial"/>
        <family val="2"/>
      </rPr>
      <t>Is this an u/g cable.  As far as I know we will not use insulated o/h electrical supply cables.</t>
    </r>
  </si>
  <si>
    <t>1. Earthing of u/g power supply cables
2.  Standard on cable trench depth
3. Cable quality specification
4.  CoP Isolation and lock-out
5. PPE</t>
  </si>
  <si>
    <t xml:space="preserve">1.Project/contractor standard on equipment to be used
2. Artisan inspection and testing equipment before use
3. OEM Specification and end user guidelines
4. Supervisors conducting VFL's and PTO's on artisans
5.  Trained and competent artisans </t>
  </si>
  <si>
    <t>1. Pre use inspections of equipment to be used
2. No work to be conducted in wet conditions
3. PPE</t>
  </si>
  <si>
    <r>
      <t xml:space="preserve">Damaged, faulty, poorly maintained trailing cables and switch gear. 
</t>
    </r>
    <r>
      <rPr>
        <b/>
        <sz val="8"/>
        <color rgb="FFFF0000"/>
        <rFont val="Arial"/>
        <family val="2"/>
      </rPr>
      <t>This is normally associated with u/g operations and draglines - we will not be exposed to either.</t>
    </r>
  </si>
  <si>
    <t>1. Disciplinary Code
2. Trained and competent artisans</t>
  </si>
  <si>
    <t>1. On-site security controls and patrols</t>
  </si>
  <si>
    <t>1.  SoP on testing procedures
2. PPE
3. HIRA
4. Certified OEM equipment
5. Trained and competent artisans</t>
  </si>
  <si>
    <t>1. Isolation and Lock-out CoP
2. PPE
3. Personal locks
4. Trained and competent artisans
HIRA</t>
  </si>
  <si>
    <t xml:space="preserve">1. Controlled facility access.
2. Equipment earthing.
3. PPE
4. OEM Spec testing equipment
</t>
  </si>
  <si>
    <t xml:space="preserve">1. Controlled facility access e.g. panels.
2. Equipment earthing.
3. PPE
4. OEM Spec testing equipment
</t>
  </si>
  <si>
    <t xml:space="preserve">1. Controlled facility access e.g. panels.
2. Equipment earthing.
3. PPE
4. OEM Spec testing equipment
5. Disciplinary Code
6. CoP Isolation and lock-out
</t>
  </si>
  <si>
    <t xml:space="preserve">1. Cable inspection before installation
2. OEM test certificate
3. PPE
</t>
  </si>
  <si>
    <t xml:space="preserve"> 1.   Controlled access
2. Trained and competent artisan
3.  Locked electrical facilities
4. Hazard Identification Training
5. Design and construction principles in order to not have electrical distribution/structures in low laying areas</t>
  </si>
  <si>
    <t xml:space="preserve">1.  Testing Procedure
2. OEM Spec testing equipment
Trained and competent Artisans
5.PPE
</t>
  </si>
  <si>
    <t>Underground activity</t>
  </si>
  <si>
    <t>1. Disciplinary code
2. Trained and competent artisans and supervisors
3. Inspections and over inspections</t>
  </si>
  <si>
    <t>Dedicated site security</t>
  </si>
  <si>
    <t>1. Testing Procedure
2. OEM Spec testing equipment
3. PPE
4. Trained and competent artisans and supervisors
5. VFL</t>
  </si>
  <si>
    <r>
      <t xml:space="preserve">Maintenance of substation
</t>
    </r>
    <r>
      <rPr>
        <b/>
        <sz val="8"/>
        <color rgb="FFFF0000"/>
        <rFont val="Arial"/>
        <family val="2"/>
      </rPr>
      <t>One would normally associate maintenance with a running operation and not so much with a project under construction
Please see entries below as well</t>
    </r>
  </si>
  <si>
    <t>1. OEM Spec testing equipment
2. Trained and competent artisans and supervisors
3. HIRA
4. VFL
5. Testing Procedure
6. PPE</t>
  </si>
  <si>
    <t>1.  Isolation and lockout CoP
2. Emergency CoP
3.  Fail to safe equipment</t>
  </si>
  <si>
    <t>1.  Working on live equipment standard
2. Permit system
3. Testing procedure
4. PPE</t>
  </si>
  <si>
    <t>1.  Housekeeping standard
2. Chemical storage standard
3. Inspections and over inspections
4. VFL
5. Trained and competent artisans and supervisors</t>
  </si>
  <si>
    <r>
      <t xml:space="preserve">Source: Switching High Voltage/11kV   after it tripped - High Voltage/11kV   Electricity - Faulty procedures
Exposure: Heat, electricity
</t>
    </r>
    <r>
      <rPr>
        <b/>
        <sz val="8"/>
        <color rgb="FFFF0000"/>
        <rFont val="Arial"/>
        <family val="2"/>
      </rPr>
      <t>Similar to line 22</t>
    </r>
  </si>
  <si>
    <t>1.  Fire fighting CoP
2. Periodic fire fighting equipment inspections
3. Fire fighting team
CoP Isolation and lock-out</t>
  </si>
  <si>
    <r>
      <t xml:space="preserve">Source: Struck by falling objects
Exposure: Unsecure/ unstable objects from heights
</t>
    </r>
    <r>
      <rPr>
        <b/>
        <sz val="8"/>
        <color rgb="FFFF0000"/>
        <rFont val="Arial"/>
        <family val="2"/>
      </rPr>
      <t>Would this be during the construction phase because once a sub or similar is completed nothing gets stored inside that can fall from height</t>
    </r>
  </si>
  <si>
    <t>1.  HIRA
2. PPE
3. Hazard awareness training</t>
  </si>
  <si>
    <t>1.  Dedicated site security</t>
  </si>
  <si>
    <t xml:space="preserve">1.  Fail to safe equipment
2. </t>
  </si>
  <si>
    <r>
      <t xml:space="preserve">Source: Lightning Striking high masts, vehicles etc.
Exposure: Heat
</t>
    </r>
    <r>
      <rPr>
        <b/>
        <sz val="8"/>
        <color rgb="FFFF0000"/>
        <rFont val="Arial"/>
        <family val="2"/>
      </rPr>
      <t>The geographical area is sub-stations right?</t>
    </r>
  </si>
  <si>
    <t>1.  CoP on isolation and lockout
2. Disciplinary Code
3.  Trained and competent artisans
HIRA
4. Hazard awareness training
5. PPE</t>
  </si>
  <si>
    <r>
      <t xml:space="preserve">Source: Poor maintenance on electrical systems
Exposure: Heat
</t>
    </r>
    <r>
      <rPr>
        <b/>
        <sz val="8"/>
        <color rgb="FFFF0000"/>
        <rFont val="Arial"/>
        <family val="2"/>
      </rPr>
      <t>Under construction not in operation at best commissioning and handover</t>
    </r>
  </si>
  <si>
    <t>1.  Excavation standard
2. HIRA
3. VFL
4. Inspections and over-inspections
Hazard awareness training</t>
  </si>
  <si>
    <t>1.  Housekeeping
2, Dedicated walkways
3. VFL
4. Inspections
5. HIRA
6.  Hazard awareness training</t>
  </si>
  <si>
    <t xml:space="preserve">1.  Ladder standard
2. Working at Heights CoP
3. Fit for purpose ladders
4. HIRA
5. VFL
6. Hazard awareness training
</t>
  </si>
  <si>
    <t>1.  Guards
2. PPE
3. VFL
4. Correct tools
5. Hazard awareness training
6. HIRA</t>
  </si>
  <si>
    <t xml:space="preserve">1.  PPE
2. HIRA
3. Hazard awareness Training
VFL
</t>
  </si>
  <si>
    <t>1.  PPE inspection and issue std
2.  PPE Stock
3. VFL
4. HIRA
5. Supervision</t>
  </si>
  <si>
    <t>1. Machine guards
2. Electrical Panel Covers
3. Disciplinary Code
4. VFL
5. HIRA
6. Hazard awareness trg
7. PPE</t>
  </si>
  <si>
    <t xml:space="preserve">1.  Machine guards
2.  Electrical Panel Covers
3. Disciplinary Code
4. VFL
5. Supervision
</t>
  </si>
  <si>
    <t xml:space="preserve">1.  CoP isolation and lockout
2. Personal lock issues
3. Machine guards
4. Electrical panel covers
5. Disciplinary Code
6. VFL
7. Competent supervision
</t>
  </si>
  <si>
    <t>1.  Purpose built ladders
2. Working with a ladder std
3. PPE
4. VFL
5. HIRA
6. Hazard awareness training
7. Supervision</t>
  </si>
  <si>
    <t>1.  Purpose built ladders
2. Working with a ladder std
3. PPE
4. VFL
5. HIRA
6. Hazard awareness training
7. Supervision
CoP - working at heights</t>
  </si>
  <si>
    <t>1.  CoP - Isolation and lock-out
2. Trained and competent artisans
3. VFL
4. Supervision
Hira</t>
  </si>
  <si>
    <t>1. Isolation and Lock-out CoP
2. Disciplinary Code
  3.Competent artisans and supervisors
4.Personal locks
Permit system
5. VFL</t>
  </si>
  <si>
    <t>1. Isolation and Lock-out CoP
2. Disciplinary Code
  3.Competent artisans and supervisors
4.HIRA
5. VFL</t>
  </si>
  <si>
    <t>1. Hazard identification training
2. VFL
3. Structural design criteria
4. Construction based on design criteria</t>
  </si>
  <si>
    <t>1. Fit for purpose ladders
2. Working at heights CoP and standard
3.  Permit system
4. Buddy system
5. VFL
6. Competent supervisors and artisans</t>
  </si>
  <si>
    <t>1.  CoP Isolation and lockout
2. PPE
3. VFL
4. Hazard identification training
5. Sleeved connections</t>
  </si>
  <si>
    <t>1. Disciplinary code
2.  Free issue, job specific PPE
3. Competent artisans and supervisors
4. VFL
5. Hazard identification training
6. HIRA</t>
  </si>
  <si>
    <t>1.  Free issue, job specific PPE
3. Competent artisans and supervisors
4. VFL
5. Hazard identification training
6. HIRA</t>
  </si>
  <si>
    <t>1. Machine and related guarding
2. Approved tools and equipment
3. Hazard identification training
4. VFL
5. Trained and competent artisans and supervisors</t>
  </si>
  <si>
    <t xml:space="preserve">1. Disciplinary Code
2. Circuit design criteria
3. Fire fighting CoP
4. VFL
5. HIRA
6. Hazard identification training
7. Trained and competent supervisors and artisans
</t>
  </si>
  <si>
    <t>1.  Buddy system
2. Refusal to conduct dangerous work CoP</t>
  </si>
  <si>
    <t>1.  Disciplinary Code
2. Trained and competent supervisors and artisans
3.  Access control to facilities
VFL</t>
  </si>
  <si>
    <t>1. Isolation and lockout CoP
2. Permit system
3. Personal locks
4. Inspections and over inspections
5. VFL
Multi port lockout devices</t>
  </si>
  <si>
    <t>1. Disciplinary Code
2.  CoP Isolation and lockout
3. Machine and related guards
4. Permit system
5. VFL
6. HIRA
7. Hazard identification training</t>
  </si>
  <si>
    <t>1. Sleeved connections
2. OEM Spec testing equipment
3. Trained and competent artisans and supervisors
4. VFL
5. Hazard identification training and HIRA</t>
  </si>
  <si>
    <r>
      <t xml:space="preserve">Testing voltage
</t>
    </r>
    <r>
      <rPr>
        <b/>
        <sz val="8"/>
        <color rgb="FFFF0000"/>
        <rFont val="Arial"/>
        <family val="2"/>
      </rPr>
      <t>How do you marry transformer oil and testing - temperature, levels and heat would be paramount here and not testing with a multi meter</t>
    </r>
  </si>
  <si>
    <t>1. Housekeeping
2. Chemical control std
3. PPE
4. HIRA
5. FVL
6. Hazard identification training</t>
  </si>
  <si>
    <t>1. Oil sampling Std
2. PPE
3. HIRA
4. Hazard identification trg
5. VFL</t>
  </si>
  <si>
    <t>1. Oil Changing Std
2. PPE
3. HIRA
4. Hazard identification trg
5. VFL</t>
  </si>
  <si>
    <t xml:space="preserve">1. Machine and related guards
2. Housekeeping
</t>
  </si>
  <si>
    <t>1.  Equipment testing procedure
2. OEM spec testing equipment
3. Test equipment calibration and servicing
4. PPE
5. VFL
6. HIRA</t>
  </si>
  <si>
    <t>1.  Tool Bags
2. Housekeeping
3. Clear and obstruction free walkways
4. PPE
5. HIRA
6. Hazard awareness training</t>
  </si>
  <si>
    <t xml:space="preserve">Any
</t>
  </si>
  <si>
    <t>1. Disciplinary Code
2. CoP Isolation and lock out
3. Personal locks
4. Machine and equipment guards
5. VFL
6. Trained and competent artisans and supervisors
7. HIRA
8. VFL</t>
  </si>
  <si>
    <t>1. PPE
2. Guards and covers
Trained and competent artisans
VFL
HIRA and hazard awareness training</t>
  </si>
  <si>
    <t>1. Lifting procedure
2. Assistants available</t>
  </si>
  <si>
    <t>1. Barricades/fences/guards
2. Dedicated access routes
3. VFL
4. HIRA and hazard awareness trg</t>
  </si>
  <si>
    <t>1.  Live current Testing Procedure
2. Permit system
3. OEM Spec testing equipment
4. PPE
5. Trained and competent artisans and supervisors
6. VFL
7. HIRA and hazard identification training</t>
  </si>
  <si>
    <t>1. Buddy system
2. Fenced water bodies
3. Lifelines and buoys
4. VFL
5. HIRA and hazard identification trg</t>
  </si>
  <si>
    <t>1. Correct use of Stanley knife trg
2. PPE
3. VFL
4. HIRA and hazard awareness trg
5. Competent artisans and supervisors</t>
  </si>
  <si>
    <t>1.  Sleeved connections
2. Cable insulation
3. Testing SoP
4. PPE
5. OEM Spec testing equipment
6. Periodic OEM testing, calibration and repair of equipment
7. Trained and competent artisans and supervisors
8. VFL
9. HIRA and hazard awareness training</t>
  </si>
  <si>
    <t>1. Sleeved connections
2. Insulated cables
3. Equipment earthing
4. Trained and competent artisans and supervisors
5. PPE
6. VFL
7. HIRA and hazard awareness trg</t>
  </si>
  <si>
    <t>1. PPE
2. Trained and competent artisans and supervisors
3.  On-site medics
4. VFL
HIRA and hazard identification trg</t>
  </si>
  <si>
    <r>
      <t xml:space="preserve">Taking oil samples
</t>
    </r>
    <r>
      <rPr>
        <b/>
        <sz val="8"/>
        <color rgb="FFFF0000"/>
        <rFont val="Arial"/>
        <family val="2"/>
      </rPr>
      <t>If your geographical is transformers and you are taking oil samples how can your equipment be electricity?</t>
    </r>
  </si>
  <si>
    <t>1.  Oil change Procedure
2. Trained and competent artisans and supervisors
3. On-site medics
4. VFL
5. HIRA and hazard identification trg</t>
  </si>
  <si>
    <t>1. Housekeeping std
Tool bags
Guards and covers
PPE
Dedicated and obstacle free walkways and access routes
VFL
Trained and competent artisans and supervisors
HIRA and hazard identification trg</t>
  </si>
  <si>
    <r>
      <t xml:space="preserve">Source: Hot transformer oil
Exposure:  Hot liquid
</t>
    </r>
    <r>
      <rPr>
        <b/>
        <sz val="8"/>
        <color rgb="FFFF0000"/>
        <rFont val="Arial"/>
        <family val="2"/>
      </rPr>
      <t>Your description is Chemical - Transformer oil but after that the chemical portion is ignored also see comments on hot oil in previous tabs</t>
    </r>
    <r>
      <rPr>
        <sz val="8"/>
        <rFont val="Arial"/>
        <family val="2"/>
      </rPr>
      <t xml:space="preserve">
</t>
    </r>
  </si>
  <si>
    <t>1. PPE
2. Lifting and Rigging SoP
3. Trained and competent workmen
4. Demarcated work areas   
5. VFL
6. HIRA and hazard awareness trg</t>
  </si>
  <si>
    <t>1. Equipment safety devices - covers and guards 
2. Trained and competent artisans and supervisors
3. Grinder specific training
4. PPE
5. VFL
6. HIRA and hazard awareness trg</t>
  </si>
  <si>
    <t>1. Trained and competent artisans and supervisors
2. Job specific trg
3. Housekeeping Std
4. VFL
5. HIRA and hazard awareness trg</t>
  </si>
  <si>
    <r>
      <t xml:space="preserve">Source:  hydraulic or mechanical raising/lowering movement of forklift  boom </t>
    </r>
    <r>
      <rPr>
        <b/>
        <sz val="8"/>
        <color rgb="FFFF0000"/>
        <rFont val="Arial"/>
        <family val="2"/>
      </rPr>
      <t xml:space="preserve">- mast - </t>
    </r>
    <r>
      <rPr>
        <sz val="8"/>
        <rFont val="Arial"/>
        <family val="2"/>
      </rPr>
      <t xml:space="preserve"> and forks
Exposure: Moving electrical equipment by forklift  - </t>
    </r>
    <r>
      <rPr>
        <b/>
        <sz val="8"/>
        <color rgb="FFFF0000"/>
        <rFont val="Arial"/>
        <family val="2"/>
      </rPr>
      <t>Only electrical equipment?</t>
    </r>
  </si>
  <si>
    <r>
      <t xml:space="preserve">Artisan, artisan assistant </t>
    </r>
    <r>
      <rPr>
        <b/>
        <sz val="8"/>
        <color rgb="FFFF0000"/>
        <rFont val="Arial"/>
        <family val="2"/>
      </rPr>
      <t>- operators?</t>
    </r>
  </si>
  <si>
    <t>1.  Insulated power supply and welder leads
2. Pre-use inspections
3. Job specific trg
4. Trained and competent artisans and supervisors
5. PPE
VFL
HIRA and hazard awareness trg</t>
  </si>
  <si>
    <t>1.  Chemical handling std
2. MSDS
3. Housekeeping
4. Fire Fighting CoP
5. Fire fighting equipment
6. On-site medics
7. Trained and competent artisans and supervisors
8. VFL
9. HIRA and hazard awareness trg</t>
  </si>
  <si>
    <t>1. PPE
2. Trained and competent artisans and supervisors
3. VFL
4. HIRA and hazard awareness trg</t>
  </si>
  <si>
    <t xml:space="preserve">1. Std on disposal of Fluorescent tubes
2. Environmental management plan
3. PPE
4. VFL
5. HIRA and hazard awareness trg
</t>
  </si>
  <si>
    <t>1. Housekeeping std
2. Dedicated walkways and access routes
3. PPE
 4. VFL
5. HIRA and hazard awareness trg</t>
  </si>
  <si>
    <t>1. Oil spill kits
2. Environmental management plan
3. Drip trays
4. PPE
5. VFL
6. HIRA and hazard identification trg</t>
  </si>
  <si>
    <t>1. Equipment guards and covers
2. Pre-use inspections
3. Inspections and over inspections
4. PPE
5. Grinder safety trg
6. VFL
7. HIRA and hazard awareness trg</t>
  </si>
  <si>
    <t>1. Pre-use inspections
2. Inspections and over inspections
3. PPE
4. Grinder safety trg
5. VFL
6. HIRA and hazard awareness trg</t>
  </si>
  <si>
    <t xml:space="preserve">Risk - Consequence </t>
  </si>
  <si>
    <t>Employees, Supervisors, Management.</t>
  </si>
  <si>
    <t>Source: Surface, uneven ground, loose rocks
Exposure: Slip, trip and fall</t>
  </si>
  <si>
    <t>Walking</t>
  </si>
  <si>
    <t>Walking and/or Standing</t>
  </si>
  <si>
    <t>Vehicles - TMM's</t>
  </si>
  <si>
    <t>Flammable liquids</t>
  </si>
  <si>
    <t>Combustion</t>
  </si>
  <si>
    <t>Operating vehicles - TMM's</t>
  </si>
  <si>
    <t>Any outdoor activity</t>
  </si>
  <si>
    <t>Over-exposure to the sun</t>
  </si>
  <si>
    <t>Source: Sun
Exposure: Ultraviolet light / radiation</t>
  </si>
  <si>
    <r>
      <t xml:space="preserve"> </t>
    </r>
    <r>
      <rPr>
        <sz val="8"/>
        <rFont val="Arial"/>
        <family val="2"/>
      </rPr>
      <t>N</t>
    </r>
    <r>
      <rPr>
        <sz val="8"/>
        <rFont val="Arial"/>
        <family val="2"/>
      </rPr>
      <t>eighbouring processes</t>
    </r>
  </si>
  <si>
    <t>Source: Running machines (mixers / conveyors / generators / compressors and more)
Exposure: Excessive noise</t>
  </si>
  <si>
    <t>Machinery</t>
  </si>
  <si>
    <t>Outcome: Faulty equipment / lack of training
Consequences: possible - fatality / Serious injury</t>
  </si>
  <si>
    <t>Working in a fall risk</t>
  </si>
  <si>
    <t>Scaffolding, man cage, platform</t>
  </si>
  <si>
    <t>Any working at heights activity and/or fall risk activity</t>
  </si>
  <si>
    <t>Overhead lifting / working activities</t>
  </si>
  <si>
    <t>Overhead activities</t>
  </si>
  <si>
    <t>A variety of equipment / material / substances</t>
  </si>
  <si>
    <t>Outcome: Interaction between men and equipment
Consequences: possible - fatality / Serious injury</t>
  </si>
  <si>
    <t>Outcome: Fire
Consequences: possible - fatality / Serious injury</t>
  </si>
  <si>
    <t>Outcome: Slip, Trip and fall
Consequences: possible - Injury</t>
  </si>
  <si>
    <t>Outcome: Skin infection
Consequences : possible - Cancer</t>
  </si>
  <si>
    <t>Outcome: Hearing loss
Consequences : possible - Health risk</t>
  </si>
  <si>
    <t>Outcome: Unsecure materials / objects
Consequences: possible - Serious injury</t>
  </si>
  <si>
    <t>Outcome: Health risk, body harm
Consequences: possible - Skin damage, cancer, medical expenses</t>
  </si>
  <si>
    <t>Outcome: Severe body harm / burn
Consequences: possible - fatality / Serious injury</t>
  </si>
  <si>
    <t>Outcome: Respiratory infections / irritations
Consequences: possible - Serious illness</t>
  </si>
  <si>
    <t>Outcome: Poison of the human body
Consequences: possible - fatality / Serious injury</t>
  </si>
  <si>
    <t>Outcome: Health risk
Consequences: possible - Hypertension / freeze</t>
  </si>
  <si>
    <t>Outcome: Severe body harm / Heat exhaustion
Consequences: possible - fatality / dehydration</t>
  </si>
  <si>
    <t>Outcome: Severe body harm / collisions / accidents 
Consequences: possible - fatality / serious injury</t>
  </si>
  <si>
    <t>Outcome: accidents / fall risks
Consequences: possible - fatality / serious injury</t>
  </si>
  <si>
    <t>Outcome :Slip and fall
Consequences: possible - Personal Injury</t>
  </si>
  <si>
    <t>Source: Rain storms
Exposure: Slippery surfaces and Floods</t>
  </si>
  <si>
    <t>Any / All outdoor activity</t>
  </si>
  <si>
    <t>Any / All outdoor activities</t>
  </si>
  <si>
    <t>Working in dusty conditions</t>
  </si>
  <si>
    <t xml:space="preserve">Unprotected / no protection / exposure </t>
  </si>
  <si>
    <t>Exposure</t>
  </si>
  <si>
    <t>Outcome :Twisted/ fracture body parts
Consequences: possible - Serious injury</t>
  </si>
  <si>
    <t>Outcome :Electrocution
Consequences: possible - Burn wounds</t>
  </si>
  <si>
    <t>Outcome :Twisted/ fracture body parts
Consequences: possible - Injury</t>
  </si>
  <si>
    <t>Outcome :damage equipment, electrical shock
Consequences: possible - Serious injuries/Fatality</t>
  </si>
  <si>
    <t>Outcome :Body harm
Consequences: possible - Injury/hand</t>
  </si>
  <si>
    <t>Outcome :Finger cuts
Consequences: possible - Injury</t>
  </si>
  <si>
    <t>Outcome :Broken bones/ neck
Consequences: possible - injury</t>
  </si>
  <si>
    <t>Outcome :Broken bones/ neck
Consequences: possible - fatality/injury</t>
  </si>
  <si>
    <t>Outcome :Body harm
Consequences: possible - Personal Injury/fatality</t>
  </si>
  <si>
    <t>Outcome :Body harm
Consequences: possible - fatality/injury</t>
  </si>
  <si>
    <t>Outcome :Body harm
Consequences: possible - injury</t>
  </si>
  <si>
    <t>Outcome :Finger cuts/poison
Consequences: possible - Injury/ health risk</t>
  </si>
  <si>
    <t>Outcome :electrical shock
Consequences: possible - injury</t>
  </si>
  <si>
    <t>Outcome :Body Harm
Consequences: possible - Personal injury/fatality</t>
  </si>
  <si>
    <t xml:space="preserve">Outcome :Electrocution
Consequences: possible - Injury/ fatality
</t>
  </si>
  <si>
    <t>Possible - Incident leading to personal injuries. Medical treatment for bruises, cuts, lacerations, fractures  that may escalating to a serious incident. That may escalate to permanent disability or a multiple fatality</t>
  </si>
  <si>
    <t>Possible - Incident leading to personal injuries. Medical treatment for bruises, cuts, lacerations, fractures  that may escalating to a serious incident. That may escalate to permanent disability or a single fatality</t>
  </si>
  <si>
    <t>Possible - Incident leading to personal injuries. Medical treatment for burns  that may escalating to a serious incident that may escalate to permanent disability or a multiple fatality</t>
  </si>
  <si>
    <t>Possible - Incident leading to personal injuries. Medical treatment for bruises, cuts, lacerations, fractures  that may escalating to a serious incident that may escalate to permanent disability or a multiple fatality</t>
  </si>
  <si>
    <t>Possible - Incident leading to personal injuries. Medical treatment, escalating to a serious incident that may escalate to permanent disability or a single fatality</t>
  </si>
  <si>
    <t>Possible - Physical / sexual assault, serious personal injuries that may escalate to a signal fatality.</t>
  </si>
  <si>
    <t>Using / operating / walking with /</t>
  </si>
  <si>
    <r>
      <t>Authorised Artisan</t>
    </r>
    <r>
      <rPr>
        <sz val="8"/>
        <rFont val="Arial"/>
        <family val="2"/>
      </rPr>
      <t xml:space="preserve"> &amp; Assistant - Employee </t>
    </r>
  </si>
  <si>
    <t>Using / operating /</t>
  </si>
  <si>
    <t xml:space="preserve">Operation of vehicles, power tools, Scaffolding </t>
  </si>
  <si>
    <t>Operation / use</t>
  </si>
  <si>
    <t xml:space="preserve">Operation of vehicles, power tools </t>
  </si>
  <si>
    <t xml:space="preserve">Operation of vehicles, power tools, Erecting Scaffolding </t>
  </si>
  <si>
    <t>Not following Safe work procedures</t>
  </si>
  <si>
    <t>Work</t>
  </si>
  <si>
    <t>Employees, Artisans, Supervisors, Management.</t>
  </si>
  <si>
    <r>
      <t xml:space="preserve">Employee - </t>
    </r>
    <r>
      <rPr>
        <b/>
        <sz val="8"/>
        <color theme="1"/>
        <rFont val="Arial"/>
        <family val="2"/>
      </rPr>
      <t xml:space="preserve">(Male / Female) </t>
    </r>
  </si>
  <si>
    <t>Outcome: Interaction between men and equipment
Consequences: Possible - fatality / Serious injury</t>
  </si>
  <si>
    <t>Outcome: Fire
Consequences: Possible - fatality / Serious injury</t>
  </si>
  <si>
    <t>Outcome: Skin infection
Consequences : Possible - Cancer</t>
  </si>
  <si>
    <t>Outcome: Hearing loss
Consequences : Possible - Health risk</t>
  </si>
  <si>
    <t>Outcome: Faulty equipment / lack of training
Consequences: Possible - fatality / Serious injury</t>
  </si>
  <si>
    <t>Outcome: Unsecure materials / objects
Consequences: Possible - Serious injury</t>
  </si>
  <si>
    <t>Outcome: Health risk, body harm
Consequences: Possible - Skin damage, cancer, medical expenses</t>
  </si>
  <si>
    <t>Outcome: Severe body harm / burn
Consequences: Possible - fatality / Serious injury</t>
  </si>
  <si>
    <t>Outcome: Respiratory infections / irritations
Consequences: Possible - Serious illness</t>
  </si>
  <si>
    <t>Outcome: Poison of the human body
Consequences: Possible - fatality / Serious injury</t>
  </si>
  <si>
    <t>Outcome: Health risk
Consequences: Possible - Hypertension / freeze</t>
  </si>
  <si>
    <t>Outcome :Slip and fall
Consequences: Possible - Personal Injury</t>
  </si>
  <si>
    <t>Outcome : Electrocution
Consequences: Possible - Personal Injury/fatality</t>
  </si>
  <si>
    <t>Outcome : Electrical fires 
Consequences: Possible - Personal Injury / burn wounds / fatality</t>
  </si>
  <si>
    <t>Outcome : Electrocution
Consequences: Possible - Personal Injury / fatality</t>
  </si>
  <si>
    <t>Outcome :Electrocution
Consequences: Possible - Personal Injury / burn wounds  / fatality</t>
  </si>
  <si>
    <t>Outcome :arcing/electrocution
Consequences: Possible - Personal Injury / burn wounds / fatality</t>
  </si>
  <si>
    <t>Outcome :arcing/electrocution
Consequences: Possible - Personal Injury / burn wounds  fatality</t>
  </si>
  <si>
    <t>Outcome :  arcing /electrocution
Consequences: Possible - Personal Injury / burn wounds / fatality</t>
  </si>
  <si>
    <t>Outcome :arcing /electrocution
Consequences: Possible - Personal Injury / burn wounds / fatality</t>
  </si>
  <si>
    <t>Outcome :arcing/electrocution
Consequences: Possible - Personal Injury / burn wounds /fatality</t>
  </si>
  <si>
    <t>Outcome : arcing /electrocution
Consequences: Possible - Personal Injury / burn wounds / fatality</t>
  </si>
  <si>
    <t>Outcome :arcing/electrocution
Consequences: Possible - Personal Injury / burn wounds/fatality</t>
  </si>
  <si>
    <t>Outcome :arcing/electrocution
Consequences: Possible - Personal Injury / burn wound s / fatality</t>
  </si>
  <si>
    <t>Outcome : Violent attack / property damaged, theft.
Consequences: Possible - fatality/injury/Serious financial losses</t>
  </si>
  <si>
    <t xml:space="preserve">Outcome : Electrocution
Consequences: Possible - fatality / injury / Serious </t>
  </si>
  <si>
    <t>Outcome :Body harm
Consequences: Possible - Personal injury</t>
  </si>
  <si>
    <t>Outcome :Explosion
Consequences: Possible - Personal injury/fatality/ property damage</t>
  </si>
  <si>
    <t>Outcome :Body Harm
Consequences: Possible - Personal injury/fatality</t>
  </si>
  <si>
    <t xml:space="preserve">Outcome :Body cuts
Consequences: Possible - Personal injury
</t>
  </si>
  <si>
    <t xml:space="preserve">Outcome :Electrocution
Consequences: Possible - Injury/ fatality
</t>
  </si>
  <si>
    <t xml:space="preserve">Outcome :Electrocution
Consequences: Possible -  Injury/ fatality
</t>
  </si>
  <si>
    <t xml:space="preserve">Outcome :Eye/skin irritations
Consequences: Possible - Cancer/ permanent damage to eyes
</t>
  </si>
  <si>
    <t xml:space="preserve">Outcome :Body harm
Consequences: Possible - Injury/ fatality
</t>
  </si>
  <si>
    <t xml:space="preserve">Outcome :Injuries to body part
Consequences: Possible - Injury/ fatality
</t>
  </si>
  <si>
    <t>Outcome :Electrocution
Consequences: Possible - Personal Injury/fatality</t>
  </si>
  <si>
    <t>Outcome :arcing/electrocution
Consequences: Possible - Personal Injury/ burn wounds/fatality</t>
  </si>
  <si>
    <r>
      <rPr>
        <sz val="8"/>
        <rFont val="Arial"/>
        <family val="2"/>
      </rPr>
      <t xml:space="preserve">Possible - </t>
    </r>
    <r>
      <rPr>
        <sz val="8"/>
        <rFont val="Arial"/>
        <family val="2"/>
      </rPr>
      <t>fatality/injury damage to equipment</t>
    </r>
  </si>
  <si>
    <t>Outcome :Body harm
Consequences: Possible - Personal Injury/ burn wounds/fatality</t>
  </si>
  <si>
    <t>Outcome :Violence attack/ property damaged, stolen
Consequences: Possible - fatality/injury/Serious financial losses</t>
  </si>
  <si>
    <t xml:space="preserve">Outcome :Electrocution
Consequences: Possible - Possible - fatality/injury/Serious </t>
  </si>
  <si>
    <t xml:space="preserve">Outcome :Electrocution
Consequences: Possible - fatality/injury/Serious </t>
  </si>
  <si>
    <t>Outcome: Safety risk
Consequences: Possible - fatality or injuries/ Property theft, damage, financial loss</t>
  </si>
  <si>
    <r>
      <t xml:space="preserve">Outcome: Overheating
Consequences: Possible - fatality or injuries/ 
</t>
    </r>
    <r>
      <rPr>
        <b/>
        <sz val="8"/>
        <color rgb="FFFF0000"/>
        <rFont val="Arial"/>
        <family val="2"/>
      </rPr>
      <t>This description is vague.  What is overheating - a person or the equipment and if it is a person is he/she trapped inside?  Hazard and risk really do not talk to each other</t>
    </r>
  </si>
  <si>
    <r>
      <t xml:space="preserve">Outcome: Burn wounds
Consequences: Possible - fatality or injuries/ 
</t>
    </r>
    <r>
      <rPr>
        <b/>
        <sz val="8"/>
        <color rgb="FFFF0000"/>
        <rFont val="Arial"/>
        <family val="2"/>
      </rPr>
      <t>Similar to above.  If a door is shut or stuck then what?  There must be something else here that warrant this entry.  These areas are normally temperature controlled</t>
    </r>
  </si>
  <si>
    <t xml:space="preserve">Outcome: Burn wounds
Consequences: Possible - fatality or injuries/ </t>
  </si>
  <si>
    <t xml:space="preserve">Outcome: Body harm
Consequences:  Possible - injuries </t>
  </si>
  <si>
    <t>Outcome: Fire/explosion
Consequences: Possible -  injuries /fatality</t>
  </si>
  <si>
    <t>Outcome: Fire/explosion
Consequences:  Possible - injuries /fatality</t>
  </si>
  <si>
    <t>Outcome: Burn wounds
Consequences:  Possible - injuries /fatality</t>
  </si>
  <si>
    <t>Outcome: explosion fire/ Slip and fall
Consequences:  Possible - injuries /fatality/ damage to equipment</t>
  </si>
  <si>
    <t>Outcome: explosion fire
Consequences:  Possible - injuries /fatality</t>
  </si>
  <si>
    <t>Outcome: Fires
Consequences:  Possible - injuries /fatality</t>
  </si>
  <si>
    <t>Outcome: Electrocution
Consequences:  Possible - injuries /fatality</t>
  </si>
  <si>
    <t>Outcome: Electrocution/ burn wounds
Consequences:  Possible - injuries /fatality</t>
  </si>
  <si>
    <t>Outcome: Head injuries
Consequences: Possible -  injuries /fatality</t>
  </si>
  <si>
    <t xml:space="preserve">Outcome: Twisted/fracture body limbs
Consequences:  Possible - injuries </t>
  </si>
  <si>
    <t>Outcome: Attack by
Consequences:  Possible - fatality or injury /Damage to equipment</t>
  </si>
  <si>
    <t>Outcome: Fire/explosion
Consequences:  Possible - fatality or injury /Damage to equipment</t>
  </si>
  <si>
    <t>Outcome: Fire/explosion/electrical shock
Consequences:  Possible - Serious injuries/fatality</t>
  </si>
  <si>
    <t>Outcome :Electrocution
Consequences: Possible - Personal Injury/ fatality</t>
  </si>
  <si>
    <t>Outcome :Power interruptions 
Consequences: Possible - Fatality or injuries, Production loss</t>
  </si>
  <si>
    <t>Outcome :Twisted/ fracture body parts
Consequences: Possible - Serious injury</t>
  </si>
  <si>
    <t>Outcome :Electrocution
Consequences: Possible - Burn wounds</t>
  </si>
  <si>
    <t>Outcome :Twisted/ fracture body parts
Consequences: Possible - Injury</t>
  </si>
  <si>
    <t>Outcome :damage equipment, electrical shock
Consequences: Possible - Serious injuries/Fatality</t>
  </si>
  <si>
    <t>Outcome :Body harm
Consequences: Possible - Injury/hand</t>
  </si>
  <si>
    <t>Outcome :Finger cuts
Consequences: Possible - Injury</t>
  </si>
  <si>
    <t>Outcome :Broken bones/ neck
Consequences: Possible - injury</t>
  </si>
  <si>
    <t>Outcome :Broken bones/ neck
Consequences: Possible - fatality/injury</t>
  </si>
  <si>
    <t>Outcome :Body harm
Consequences: Possible - Personal Injury/fatality</t>
  </si>
  <si>
    <t>Outcome :Body harm
Consequences: Possible - fatality/injury</t>
  </si>
  <si>
    <t>Outcome :Body harm
Consequences: Possible - injury</t>
  </si>
  <si>
    <t>Outcome :Finger cuts/poison
Consequences: Possible - Injury/ health risk</t>
  </si>
  <si>
    <t>Outcome :electrical shock
Consequences: Possible - injury</t>
  </si>
  <si>
    <t>Outcome: Slip, Trip and fall
Consequences: Possible - Injury</t>
  </si>
  <si>
    <t>Outcome :arcing/electrocution
Consequences: Possible - fatality/injury</t>
  </si>
  <si>
    <t>Outcome :Burn wounds
Consequences: Possible - fatality/injury</t>
  </si>
  <si>
    <t>Outcome :Body cuts
Consequences: Possible - Serious Injury</t>
  </si>
  <si>
    <t>Outcome :fire/explosion
Consequences: Possible - fatality/injury</t>
  </si>
  <si>
    <t>Outcome :fire/explosion
Consequences: Possible - Serious Injury</t>
  </si>
  <si>
    <t>Outcome :Electrocution, caught by
Consequences: Possible - Personal Injury/ fatality</t>
  </si>
  <si>
    <t xml:space="preserve">Outcome :Air poisoning
Consequences: Possible - fatality
</t>
  </si>
  <si>
    <t xml:space="preserve">Outcome :Twisted/ fractured limb
Consequences: Possible - Injury
</t>
  </si>
  <si>
    <t xml:space="preserve">Outcome :Burn wounds
Consequences: Possible - Injury
</t>
  </si>
  <si>
    <t xml:space="preserve">Outcome :Burn wounds
Consequences: Possible - Personal injury
</t>
  </si>
  <si>
    <t xml:space="preserve">Outcome : Electrocution
Consequences: Possible - Injury/ fatality
</t>
  </si>
  <si>
    <t xml:space="preserve">Outcome :Burn wounds
Consequences: Possible - Injury/ Fatality
</t>
  </si>
  <si>
    <t>Outcome :Electrocution/ body harm
Consequences: Possible - Serious injury/fatality</t>
  </si>
  <si>
    <t>Outcome :body harm
Consequences: Possible - Serious injury/fatality</t>
  </si>
  <si>
    <t xml:space="preserve">Outcome :Spinal/lower back injury
Consequences: Possible - Injury/ permanent disable
</t>
  </si>
  <si>
    <r>
      <t>Outcome :Electrocution.
Consequences: Possible - Electrical shock/injuries/amputation</t>
    </r>
    <r>
      <rPr>
        <sz val="8"/>
        <rFont val="Arial"/>
        <family val="2"/>
      </rPr>
      <t xml:space="preserve">
</t>
    </r>
  </si>
  <si>
    <t xml:space="preserve">Outcome :Electrocution/caught in cooling fan.
Consequences: Possible - Electrical shock/injuries/amputation
</t>
  </si>
  <si>
    <t xml:space="preserve">Outcome :Burn wounds
Consequences: Possible - Burn injuries
</t>
  </si>
  <si>
    <t xml:space="preserve">Outcome :Body harm
Consequences: Possible - Twisted/ fractured body limbs
</t>
  </si>
  <si>
    <t xml:space="preserve">Outcome :Electrocution
Consequences: Possible - Injuries/ fatality
</t>
  </si>
  <si>
    <t xml:space="preserve">Outcome :Fire
Consequences: Possible - Injuries/ Burns
</t>
  </si>
  <si>
    <t xml:space="preserve">Outcome :Drowning
Consequences: Possible - fatality
</t>
  </si>
  <si>
    <t xml:space="preserve">Outcome :Twisted/ fractured limb
Consequences: Possible - Personal injury
</t>
  </si>
  <si>
    <t xml:space="preserve">Outcome :Been shot
Consequences: Possible - Personal injury/ fatality
</t>
  </si>
  <si>
    <t xml:space="preserve">Outcome :Fire/ explosion
Consequences: Possible - Burn wounds/ property, equipment damage
</t>
  </si>
  <si>
    <t>Outcome :Electrocution
Consequences: Possible - fatality/ Serious injury</t>
  </si>
  <si>
    <r>
      <t xml:space="preserve">Outcome :Fire
Consequences: Possible - contamination, Explosion
</t>
    </r>
    <r>
      <rPr>
        <b/>
        <sz val="8"/>
        <color rgb="FFFF0000"/>
        <rFont val="Arial"/>
        <family val="2"/>
      </rPr>
      <t xml:space="preserve"> </t>
    </r>
  </si>
  <si>
    <t>Outcome :Burn wounds
Consequences: Possible - Injury/ fatality</t>
  </si>
  <si>
    <t>Outcome :Poisoning
Consequences: Possible - Injury/ fatality</t>
  </si>
  <si>
    <t>Outcome : Broken ribs, body harm
Consequences: Possible - Personal Injury</t>
  </si>
  <si>
    <t>Outcome : Pitch by causing body harm
Consequences: Possible - Personal Injury</t>
  </si>
  <si>
    <t>Outcome :Cut of fingers/ loss
Consequences: Possible - Personal Injury</t>
  </si>
  <si>
    <t>Outcome : Falling equipment results in head injuries
Consequences: Possible - Serious injury or fatality</t>
  </si>
  <si>
    <t>Outcome : Hand cuts
Consequences: Possible - Body harm</t>
  </si>
  <si>
    <t>Outcome : Electrical Shock
Consequences: Possible - Serious injury/fatality</t>
  </si>
  <si>
    <t>Outcome :Health risk to body
Consequences: Possible - Mercury poisoning</t>
  </si>
  <si>
    <t>Outcome : Electrical shock
Consequences: Possible - Possible - Serious injury/fatality</t>
  </si>
  <si>
    <t>Outcome :Burn wounds
Consequences: Possible - Personal injury, medical expenses</t>
  </si>
  <si>
    <t>Outcome :Finger/ hand cuts
Consequences: Possible - Personal injury, medical expenses, body harm</t>
  </si>
  <si>
    <t>Outcome :Skin infection 
Consequences: Possible - Cancer</t>
  </si>
  <si>
    <t>Outcome :Fire and explosion
Consequences: Possible - Serious burn wounds, fatality</t>
  </si>
  <si>
    <t>Outcome :Respiratory problems
Consequences: Possible - Lung infections</t>
  </si>
  <si>
    <t>Outcome :Trip and fall
Consequences: Possible - Twisted/ fractured body part</t>
  </si>
  <si>
    <t>Outcome :Skin infection with mercury
Consequences: Possible - Body harm</t>
  </si>
  <si>
    <t>Outcome :Fire and contamination
Consequences: Possible - Environmental risk</t>
  </si>
  <si>
    <t>Outcome :Hand and knee injuries
Consequences: Possible - Personal injury/Environmental risk</t>
  </si>
  <si>
    <t>Outcome :Head injuries
Consequences: Possible - Personal injury</t>
  </si>
  <si>
    <t>Outcome: Eye/ hand injuries
Consequences: Possible - Permanent loss of eye sight</t>
  </si>
  <si>
    <t>Outcome :Eye/ hand injuries
Consequences: Possible - Permanent loss of eye sight</t>
  </si>
  <si>
    <t>Outcome :Struck by pressure line components
Consequences: Possible - Body harm by components</t>
  </si>
  <si>
    <r>
      <t>Source: lifting chain, roller and guides of forklift mast</t>
    </r>
    <r>
      <rPr>
        <sz val="8"/>
        <rFont val="Arial"/>
        <family val="2"/>
      </rPr>
      <t xml:space="preserve">
Exposure: Confined space</t>
    </r>
  </si>
  <si>
    <t xml:space="preserve">Outcome : caught in / struck by
Consequences: Possible - Personal Injury, </t>
  </si>
  <si>
    <t>Outcome : falling equipment
Consequences: Possible - Personal Injury</t>
  </si>
  <si>
    <t>Manual handling - tools / equipment</t>
  </si>
  <si>
    <t>Source:  Falling/dropped tools, equipment, material, parts or components
Exposure: Possible serious injuries</t>
  </si>
  <si>
    <t xml:space="preserve">using / operating </t>
  </si>
  <si>
    <t xml:space="preserve">Use / operate </t>
  </si>
  <si>
    <t xml:space="preserve">Source: pressure line components - couplers and fitting
Exposure: Unsecure pressure line components
</t>
  </si>
  <si>
    <t>Maintaining</t>
  </si>
  <si>
    <t xml:space="preserve">Source: Loose components
Exposure: in contact with electricity </t>
  </si>
  <si>
    <t>Outcome : Body harm
Consequences: Possible - electrocution</t>
  </si>
  <si>
    <r>
      <t>Source: Transformer oil spill
Exposure: Trip / Slip</t>
    </r>
    <r>
      <rPr>
        <b/>
        <sz val="8"/>
        <color rgb="FFFF0000"/>
        <rFont val="Arial"/>
        <family val="2"/>
      </rPr>
      <t xml:space="preserve"> -</t>
    </r>
    <r>
      <rPr>
        <sz val="8"/>
        <rFont val="Arial"/>
        <family val="2"/>
      </rPr>
      <t xml:space="preserve"> and fall due to Spillage</t>
    </r>
  </si>
  <si>
    <t>Use / Operate</t>
  </si>
  <si>
    <t xml:space="preserve">Lifting - material / equipment equipment </t>
  </si>
  <si>
    <t xml:space="preserve">
Exposure: Labour unrest - turning violent</t>
  </si>
  <si>
    <t xml:space="preserve">
Exposure: Flooding (from rain / dam failure)</t>
  </si>
  <si>
    <t>Replace</t>
  </si>
  <si>
    <t xml:space="preserve">Maintenance </t>
  </si>
  <si>
    <t>Flame Cutting</t>
  </si>
  <si>
    <t>Oxy- Acetylene Cutting Equipment</t>
  </si>
  <si>
    <t>Grinding</t>
  </si>
  <si>
    <t>Drilling</t>
  </si>
  <si>
    <t>Cleaning and maintenance</t>
  </si>
  <si>
    <t>Flame cutting</t>
  </si>
  <si>
    <t>Storage / disposal</t>
  </si>
  <si>
    <t xml:space="preserve">Inspection, Cleaning, Maintenance </t>
  </si>
  <si>
    <t>Use / Operation</t>
  </si>
  <si>
    <t>Oxy- Acetelyne Cutting Equipment</t>
  </si>
  <si>
    <t>use / operation</t>
  </si>
  <si>
    <t>Use</t>
  </si>
  <si>
    <t xml:space="preserve">Use </t>
  </si>
  <si>
    <t>use</t>
  </si>
  <si>
    <t>Any neighbouring activity</t>
  </si>
  <si>
    <t>Working outdoor and/or at heights in the presence of lightning</t>
  </si>
  <si>
    <t>Working in the veldt</t>
  </si>
  <si>
    <t>Outcome :Body Harm
Consequences: Possible -  Personal injury/fatality</t>
  </si>
  <si>
    <t>Installation / Maintenance / Repair</t>
  </si>
  <si>
    <t>Energised sources in contact with water. 
Please be more specific - what is the water source.  Is it rain, water accumulation due to leaking pipe etc.?</t>
  </si>
  <si>
    <t>Cables in contact with water. 
This description is vague.  If the cable is energised it in all probability will be covered in a trench.  The location and description of this cable in this entry needs more body</t>
  </si>
  <si>
    <t>Unauthorised entrance to the mine
Please see 11kV note</t>
  </si>
  <si>
    <t xml:space="preserve">1. Cable load spec
2. Trained and competent artisans
3. Supervisor inspections
4. Earthing std
</t>
  </si>
  <si>
    <t>1. CoP isolation and lock-out
2. Trained and competent artisans and supervisors
3. PPE
4. VFL</t>
  </si>
  <si>
    <r>
      <t xml:space="preserve">Source:  Switching of High Voltage/11kV  . inside the Sub station when tripping happens
Exposure: </t>
    </r>
    <r>
      <rPr>
        <b/>
        <sz val="8"/>
        <color rgb="FFFF0000"/>
        <rFont val="Arial"/>
        <family val="2"/>
      </rPr>
      <t>High temp/ heat? An elec electrical flash will be more prone to occur if switching is done incorrectly and that may lead to burn wounds</t>
    </r>
  </si>
  <si>
    <t>1. Sub Station design includes grating to cover trenches
2. Inspections and over inspections
3. Well lit structures
4.  Safety device inoperable - Disciplinary Code</t>
  </si>
  <si>
    <t>1. Chemical storage standard
2.  Chemicals training
3. Disciplinary code
4. Hazard awareness Training
5. Mini HIRA
6. Inspections and over inspections</t>
  </si>
  <si>
    <t>1.  Standard procedure to access live working areas
2. Permit system
3. Isolation and lockout CoP
4. HIRA
5. Switching standard</t>
  </si>
  <si>
    <t xml:space="preserve">1.  Locked and access controlled facilities
2. Only trained and competent persons allowed in facilities
3. Disciplinary Code
</t>
  </si>
  <si>
    <t>1.  CoP isolation and lockout
2. Personal locks
3. Multi function lockout units
4. Disciplinary Code</t>
  </si>
  <si>
    <t xml:space="preserve">Outcome :Body cuts
Consequences: Possible -  Personal injury
</t>
  </si>
  <si>
    <t>1.  Standard to world on live equipment
2. Permit system
3. OEM sect testers and equipment
4.  Trained and competent artisans and supervisors
5. VFL
6. HIRA
Hazard awareness training
7. PPE</t>
  </si>
  <si>
    <t>1.  Emergency CoP
2.  Fire Fighting CoP
3.  Fire fighting team
4. CoP Isolation and lockout
5.</t>
  </si>
  <si>
    <t>1.  Correct tools and equipment
2. Trained and competent artisans and supervisors
3. HIRA
4. VFL
5. Sop's
Hazard awareness training
6. PPE</t>
  </si>
  <si>
    <t>1.  Housekeeping std
2. Dedicated walkways
3. HIRA
4. VFL
5. Hazard awareness training</t>
  </si>
  <si>
    <t xml:space="preserve">1.  Generators would be placed in areas with through ventilation
2.  If contained in a building an exhaust system must be in  place
3. HIRA
4. VFL
5. Hazard identification training
</t>
  </si>
  <si>
    <t xml:space="preserve">1. Stanley knife sop
2. PPE
3. Trained and competent artisans and supervisors
4. HIRA
5. Hazard identification trg
6. VFL
</t>
  </si>
  <si>
    <r>
      <t xml:space="preserve">Source: Hot transformer oil
Exposure:  Hot liquid
</t>
    </r>
    <r>
      <rPr>
        <b/>
        <sz val="8"/>
        <color rgb="FFFF0000"/>
        <rFont val="Arial"/>
        <family val="2"/>
      </rPr>
      <t>This is too broad.  Hot oil whilst contained in pipes, sumps etc. is no more a danger than drinking coffee.  If there is failure of some sort e.g. a burst pipe, failed gasket etc. then the picture changes.  To just state that there is contact with hot oil without describing where and how it occurred is simply not enough.</t>
    </r>
    <r>
      <rPr>
        <sz val="8"/>
        <rFont val="Arial"/>
        <family val="2"/>
      </rPr>
      <t xml:space="preserve">
</t>
    </r>
  </si>
  <si>
    <t>1.  OEM Spec testing equipment
2. Calibration, servicing and repair of testing equipment by OEM
3. Test SoP
4. PPE
5. Trained and competence artisans and supervisors
6. FVL
HIRA
Hazard awareness training</t>
  </si>
  <si>
    <t xml:space="preserve">1. PPE
2. Sleeved connections
3. Insulated cables
4. Fan guards
5. Inspections and over inspections
6. Housekeeping
7. VFL
</t>
  </si>
  <si>
    <t xml:space="preserve">1. PPE
2. Sleeved connections
3. Insulated cables
4. Machine/equipment guards
5. Inspections and over inspections
6. Housekeeping
7. VFL
</t>
  </si>
  <si>
    <t>1. Frequent equipment inspections
2. PPE
3. OEM certified motors
4. HIRA
5. VFL</t>
  </si>
  <si>
    <t>1.  Housekeeping/Maintenace around motors
2.  HIRA and hazard identification training</t>
  </si>
  <si>
    <t>1.  Inspections and over inspections
2. Environmental clean-up procedure
3. CoP for fire fighting
4. CoP Emergencies
5. Spill kits
6. PPE
7. Fire fight teams
8. HIRA and hazard identification trg
9. VFL</t>
  </si>
  <si>
    <t>1. Gel changing procedure
2. PPE
3. Trg in Gel changing
4. VFL
5. Trained and competent artisans and supervisors
6. HIRA and hazard identification trg</t>
  </si>
  <si>
    <t>1. OEM spec testing equipment
2. Sleeved Connections
3. Insulation
4. CoP - Isolation and lockout
5. Live equipment testing procedure
6. Permit system
7. Periodic calibration, servicing and repair of testers
8. PPE
9. VFL
10. HIRA and hazard awareness trg</t>
  </si>
  <si>
    <t>1.  Job specific tools
2. PPE
3. Trained and competed artisans
4. VFL
5. HIRA and hazard awareness trg</t>
  </si>
  <si>
    <t>Grinding (Use of pedestal, bench grinder or portable grinder - angle grinder</t>
  </si>
  <si>
    <t>1.  Rigging and lifting std - no person may walk or stand below a suspended load
2. Trained and competed operators, artisans and supervisors
3. VFL
4. HIRA and hazard awareness trg</t>
  </si>
  <si>
    <t>1.  PPE
2. VFL
3.HIRA and hazard awareness trg</t>
  </si>
  <si>
    <t>1.  Trained and competent workmen and artisans
2. Correct tools and equipment supply
3. PPE
4. VFL
5. HIRA and hazard awareness trg</t>
  </si>
  <si>
    <t>Source: Flammable liquid and gas 
Exposure: Harmful chemicals and gas</t>
  </si>
  <si>
    <t>1.  Safety slings
2. PPE
3. Job specific trg
4. Trained and competent artisans and supervisors
5. Inspections
6. VFL
7. HIRA and hazard awareness and training</t>
  </si>
  <si>
    <t xml:space="preserve">
Exposure: Fall arresting incident rescue</t>
  </si>
  <si>
    <t>Category / Issue</t>
  </si>
  <si>
    <t xml:space="preserve">Source:  Dust
Exposure: Inhalation of dust / Nuisance / Poor visibility </t>
  </si>
  <si>
    <t>Processes</t>
  </si>
  <si>
    <t>Occupations</t>
  </si>
  <si>
    <t>HS Nr</t>
  </si>
  <si>
    <t xml:space="preserve">Risk </t>
  </si>
  <si>
    <t>Legal</t>
  </si>
  <si>
    <t>All Mobile Equipment / Transportation / Vehicles</t>
  </si>
  <si>
    <t>Any Driving / Operating Related Activity on National Roads</t>
  </si>
  <si>
    <t>Management - Operator - Driver - Visitor - Contractor - Any other employee</t>
  </si>
  <si>
    <t>License, Registration, Authorisation</t>
  </si>
  <si>
    <t>Source: Vehicle / Driver / Operator Registration and Licensing
Exposure: Expired Registration or License</t>
  </si>
  <si>
    <t>Outcome: Traffic Fine / Vehicle Unroadworthy / Stop Use / Impounded
Consequences: Financial Fine / Legal Liability</t>
  </si>
  <si>
    <t>National Road Traffic Act, Sec 4, 12; MCOP - TMM</t>
  </si>
  <si>
    <t>Vehicle Maintenance - (Roadworthiness; services; functioning of lights/brakes; tires)</t>
  </si>
  <si>
    <t>Driving / Operating Properly Maintained Vehicle / Equipment</t>
  </si>
  <si>
    <t>Source: Unroadworthy vehicle; Warn tires; Warn shocks; Malfunctioning of lights/brakes.                                                 Exposure: Unable to stop timeously; Unable to give indication of actions.</t>
  </si>
  <si>
    <t>Outcome: Vehicle accident / Negligence or Culpable Homicide Liability
Consequences: Injuries, serious injuries, disabling injuries, single and/or multiple fatalities / Imprisonment</t>
  </si>
  <si>
    <t xml:space="preserve">National Road Traffic Act, Sec </t>
  </si>
  <si>
    <t>Any Driving / Operating Related Activity</t>
  </si>
  <si>
    <t>Adherence to National Road Traffic Act - Speed Limit / Road Signs / Restrictions</t>
  </si>
  <si>
    <t>Source: Driver / Operator Competency &amp; Behaviour
Exposure: Not Yet Competent Driver / Operator, At Risk Behaviour</t>
  </si>
  <si>
    <t>Outcome: Traffic Violations / Vehicle accident / Negligence or Culpable Homicide Liability
Consequences: Financial Fine / Legal Liability / Single or Multiple Fatalities</t>
  </si>
  <si>
    <t>Adherence to National Road Traffic Act - Passenger Transportation (PDP, Own seat with safety belt)</t>
  </si>
  <si>
    <t>Source: Driver / Operator without PDP, Vehicle insufficient for passenger transportation
Exposure: Lack of PDP License and Registration / Passengers unsecure  / Illegal transportation of Passengers</t>
  </si>
  <si>
    <t>Outcome: Traffic Violations / Vehicle accident(passengers flung from vehicle) / Negligence or Culpable Homicide Liability
Consequences: Financial Fine / Legal Liability / Single or Multiple Fatalities</t>
  </si>
  <si>
    <t>Adherence to Traffic Management Plan</t>
  </si>
  <si>
    <t>Source: Driver / Operator Competency &amp; Behaviour / Lack of Enforcement/Discipline
Exposure: Not Yet Competent Driver / Operator, At Risk Behaviour / Unauthorised Operations</t>
  </si>
  <si>
    <t>All Abnormal / Oversize Mobile Equipment / Transportation / Vehicles</t>
  </si>
  <si>
    <t>Abnormal Load Clearance and Notification</t>
  </si>
  <si>
    <t>Abnormal Load Driving / Operating</t>
  </si>
  <si>
    <t>Source: Route Not Authorised / Lack of Notification
Exposure: Unable to transport</t>
  </si>
  <si>
    <t>Outcome: Delay in logistics, Traffic Fine
Consequences: Delay in Project, Financial Loss</t>
  </si>
  <si>
    <t>Supplier Trucks / Tankers / Explosives Transportation Vehicle</t>
  </si>
  <si>
    <t>Hazardous Substances Transportation / Explosives</t>
  </si>
  <si>
    <t>Source: Route Not Authorised / Lack of Notification, Registration, Licensing
Exposure: Unable to transport</t>
  </si>
  <si>
    <t>National Road Traffic Act (93 of 1996) and Hazardous Substances Act (15 of 1973) ; Explosives Act</t>
  </si>
  <si>
    <t>Vehicle Insurance / Third party Insurance / Employee Insurance (COID)</t>
  </si>
  <si>
    <t>Source: Vehicle / Driver / Operator Insurance Liability Cover
Exposure: Lack of or lapsed insurance policy or Letter of Good Standing</t>
  </si>
  <si>
    <t>Outcome: Personal Injury Claim / Injury on duty claim / Damaged Equipment / Vehicle
Consequences: Financial Loss / Legal Liability / Civil Claim</t>
  </si>
  <si>
    <t>National Road Traffic Act, Sec , COID Act</t>
  </si>
  <si>
    <t>BIP - Project - Access Gates / Booms</t>
  </si>
  <si>
    <t>Traffic Management - Driving / Operating / Transporting</t>
  </si>
  <si>
    <t>Operator - Driver - Passenger - Pedestrian - Visitor - Contractor - Any other employee</t>
  </si>
  <si>
    <t xml:space="preserve">Driving / Operating Trackless Mobile Equipment / Vehicles / Transportation </t>
  </si>
  <si>
    <t>Source: Close proximity to other vehicles, equipment, structures, pedestrians / Perform Security Access Control
Exposure: Struck by, Contact with, Caught between / Unauthorised Access / Intoxicated Driver / Operator</t>
  </si>
  <si>
    <t>Outcome: Vehicle Accident / Unauthorised Entry / Environmental Impact
Consequences: Injuries, Single or Multiple Fatalities / Legal Liability / Theft</t>
  </si>
  <si>
    <t>National Road Traffic Act, Sec 54, 55;
MHS Act, Sect. 21
OHS Act, Sect 10
OHS Act, GSR 4</t>
  </si>
  <si>
    <t>BIP - Project - Waiting / Parking Areas</t>
  </si>
  <si>
    <t>Source: Close proximity to other vehicles, equipment, structures, pedestrians / Failure to observe / Failure to adhere to mandatory signage and traffic rules
Exposure: Struck by, Contact with, Caught between</t>
  </si>
  <si>
    <t>Outcome: Vehicle Accident
Consequences: Injuries, Single or Multiple Fatalities / Damage to Property / Legal Liability</t>
  </si>
  <si>
    <t>BIP - Project - Delivery / Loading Zones</t>
  </si>
  <si>
    <t>Loading of Material / Equipment / Substances</t>
  </si>
  <si>
    <t>Source: Interaction between different class mobile equipment / transportation / vehicles. Loading - Heavy Loads
Exposure: Right of way / Speeding / Struck by</t>
  </si>
  <si>
    <t>Outcome: Vehicle Accident / Over exertion / 
Consequences: Injuries, Single or Multiple Fatalities / Damage to Property / Legal Liability</t>
  </si>
  <si>
    <t>BIP - Project - Stockpile Areas</t>
  </si>
  <si>
    <t>Building and removing Material from Stockpiles</t>
  </si>
  <si>
    <t>Source: Interaction between mobile equipment / Failure of Stockpile.
Exposure: Right of way / Speeding / Collision / Engulfed.</t>
  </si>
  <si>
    <t>Outcome: Collision / Overturn
Consequences: Injuries, Single or Multiple Fatalities / Damage to Property / Legal Liability</t>
  </si>
  <si>
    <t>BIP - Project - Laydown Areas</t>
  </si>
  <si>
    <t>Off-Loading of Material / Equipment</t>
  </si>
  <si>
    <t>Source: Interaction between Delivery Vehicles / Trucks; Heavy Materials / Equipment; Lifting Operations.
Exposure: Caught Between, Under, Struck by, with / Collapse</t>
  </si>
  <si>
    <t>Outcome: Collision / Contact / Engulf
Consequences: Injuries, Single or Multiple Fatalities / Damage to Property / Legal Liability</t>
  </si>
  <si>
    <t>BIP - Project - Weighbridge</t>
  </si>
  <si>
    <t>Weighbridge Activities / Control</t>
  </si>
  <si>
    <t>Source: Absence of or not having the correct delivery/invoice documentation /information in vehicle(Delivery Notes, Weighbridge Clearance, Vehicle and Driver Clearance)                                                
Exposure: Uncontrolled Access / Egress of site / Criminal Intent / Incorrect material / equipment</t>
  </si>
  <si>
    <t>Outcome: Unauthorised Driver / Operator performing activities on site / Theft / Delay in material / equipment delivery
Consequences: Property Damage / Production Loss / Legal Liability</t>
  </si>
  <si>
    <t>BIP - Project - Bus/Taxi/ Areas</t>
  </si>
  <si>
    <t>Transportation of Passengers</t>
  </si>
  <si>
    <t>Source: Congestion of vehicles / Travelling within close proximity to other vehicles, equipment, structures, pedestrians
Exposure: Struck by, Contact with, Caught between</t>
  </si>
  <si>
    <t>BIP - Project - Handicap Parking/Access Zones</t>
  </si>
  <si>
    <t xml:space="preserve">Disabled Person Accessibility </t>
  </si>
  <si>
    <t>Source: Access for persons with disability
Exposure: Limited Space / Limited wheelchair access / Distance</t>
  </si>
  <si>
    <t>Outcome: Site not accessible for persons with disability
Consequences: Injuries / Legal Liability</t>
  </si>
  <si>
    <t>BIP - Project - Dedicated Travel Ways</t>
  </si>
  <si>
    <t>Adherence to Designated Travel Ways</t>
  </si>
  <si>
    <t>Outcome: Vehicle accident / Collision / Loss of Control
Consequences: Financial Fine / Legal Liability / Single or Multiple Fatalities</t>
  </si>
  <si>
    <t>BIP - Project - Adjacent Activities</t>
  </si>
  <si>
    <t>Adjacent Work Activities - Any work related activities performed by employees or other contractors</t>
  </si>
  <si>
    <t>Source: Unknown Operations/Activities; Dust, Noise
Exposure: Emergency Event; Flying debris</t>
  </si>
  <si>
    <t>Serious injury or possible multiple fatalities;  Property damage.</t>
  </si>
  <si>
    <t>BIP - Project - Road Signs / Demarcation</t>
  </si>
  <si>
    <t>Road Signs / Demarcation</t>
  </si>
  <si>
    <t>Source: Driver / Operator Competency &amp; Behaviour / Lack of Signage/Enforcement/Discipline
Exposure: Not Yet Competent Driver / Operator, At Risk Behaviour / Unauthorised Operations / Speeding / Overtaking</t>
  </si>
  <si>
    <t>BIP - Project - Gradient/Slope of Road Surface</t>
  </si>
  <si>
    <t xml:space="preserve">Travelling on gradient/slope road, close to edge, proximity to other vehicles, equipment, structures, pedestrians </t>
  </si>
  <si>
    <t>Source:  Failure to observe / Failure to adhere to mandatory signage and traffic rules / Failure to adjust Speed
Exposure: Contact with, Overturn, Gravity/Momentum</t>
  </si>
  <si>
    <t>BIP - Project - Road Surface - Tar</t>
  </si>
  <si>
    <t>Travelling on Tar Road Surfaces</t>
  </si>
  <si>
    <t>BIP - Project - Road Surface - Gravel Construction / Site Roads</t>
  </si>
  <si>
    <t>Travelling on Gravel/Dirt Road Surfaces</t>
  </si>
  <si>
    <t>Source: Driver / Operator Competency &amp; Behaviour / Lack of Signage/Enforcement/Discipline, Loose Gravel/Sand
Exposure: Not Yet Competent Driver / Operator, At Risk Behaviour / Unauthorised Operations / Speeding / Overtaking / Loss of Control / Dust</t>
  </si>
  <si>
    <t>Outcome: Traffic Violations / Vehicle accident / Overturning Vehicle / Collision
Consequences: Financial Fine / Legal Liability / Single or Multiple Fatalities</t>
  </si>
  <si>
    <t>BIP - Project - Road Surface - Haul Roads</t>
  </si>
  <si>
    <t>Travelling on Haul roads</t>
  </si>
  <si>
    <t>Source: Driver / Operator Competency &amp; Behaviour / Oversized Vehicles; Heavy Loads, Loose Gravel/Sand
Exposure: Not Yet Competent Driver / Operator, At Risk Behaviour / Unauthorised Operations / Speeding / Overtaking / Loss of Control / Dust</t>
  </si>
  <si>
    <t>BIP - Project - Width of Road Surface</t>
  </si>
  <si>
    <t>Travelling on Narrow Roads</t>
  </si>
  <si>
    <t>BIP - Project - Road Surface Condition</t>
  </si>
  <si>
    <t>Potholes / Uneven / Loose Surface</t>
  </si>
  <si>
    <t>Source: Potholes / uneven surfaces / Loose gravel/sand                                                
Exposure: Driving into a pothole / Uneven Surfaces / Slippery Surface</t>
  </si>
  <si>
    <t>BIP - Project - Overhead Power Lines</t>
  </si>
  <si>
    <t>Travelling Under / Close Proximity to Overhead Power Lines</t>
  </si>
  <si>
    <t>Source: Unauthorised Access; Exceeding the high restriction; Overhead Electrical Lines
Exposure: Incompetency; Electricity; Contact with</t>
  </si>
  <si>
    <t>Outcome: Contact with Electrical Line / Electrocution
Consequences: Injuries, serious injuries, disabling injuries, single and/or multiple fatalities / Damage to Property / Equipment</t>
  </si>
  <si>
    <t>River Crossing / Bridges</t>
  </si>
  <si>
    <t>Travelling Through/Over River Crossings/Bridges</t>
  </si>
  <si>
    <t>Source: Flooded river / stream / mudslide / Uprooted trees          
Exposure: Trapped in, Caught in, Stuck, Struck by</t>
  </si>
  <si>
    <t xml:space="preserve">Outcome : Blocked roads / Vehicle Accident / Drowning
Consequences: Loss of Production / Property Damage / Single or Multiple Fatalities
</t>
  </si>
  <si>
    <t>Wild / Domestic Animals</t>
  </si>
  <si>
    <t>Attack by Wild / Domestic Animal</t>
  </si>
  <si>
    <t>Source: Free roaming Wildlife / Domestic Animals
Exposure: Bite / Scratch / Contact with</t>
  </si>
  <si>
    <t>Outcome: Emergency event / Poisoned / Allergic reaction / Attack on Vehicle
Consequences: Personal Injury / Fatality / Property Damage</t>
  </si>
  <si>
    <t>Blasting Activities</t>
  </si>
  <si>
    <t xml:space="preserve">Blasting Activities close to Roads </t>
  </si>
  <si>
    <t>Source: Explosions / Flying Debris / Falling objects
Exposure: Struck by / Contact with</t>
  </si>
  <si>
    <t>Outcome: Loss of control of Vehicle / Obscured Vision
Consequences: Property Damage; Incident leading to personal injuries. Medical treatment for bruises, cuts, lacerations, fractures  that may escalating to a serious incident that may escalate to permanent disability</t>
  </si>
  <si>
    <t>Unauthorised Access - Pedestrians / Vehicles</t>
  </si>
  <si>
    <t>Security Access Control</t>
  </si>
  <si>
    <t>Source: Lack of Access Control / Not adhering to traffic management plan
Exposure: Un-Authorised Access; Unlicensed Operators / Drivers; Speeding; Un-Authorised Pedestrians on site</t>
  </si>
  <si>
    <t>Outcome: Unauthorised Driver / Operator performing activities on site / Pedestrians on site
Consequences: Environmental Financial Fine / Production Loss / Legal Liability</t>
  </si>
  <si>
    <t>Ramps / Platforms</t>
  </si>
  <si>
    <t>Driving on Ramps / Platforms</t>
  </si>
  <si>
    <t>High Walls / Slopes / Embankments</t>
  </si>
  <si>
    <t>Driving / Operating close to High Wall</t>
  </si>
  <si>
    <t>Source: Unauthorised Access; Close proximity of High Wall; High Wall Collapse
Exposure: Engulfed; Struck by, High Wall Wall</t>
  </si>
  <si>
    <t>Outcome: Uncontrolled release of service line content / Electrocution / Suffocation
Consequences: Injuries, serious injuries, disabling injuries, single and/or multiple fatalities / Damage to Property / Equipment</t>
  </si>
  <si>
    <t>Brake Test Ramp</t>
  </si>
  <si>
    <t>Perform Brake Ramp Tests</t>
  </si>
  <si>
    <t>Source:  Failure to observe / Failure to adhere to mandatory signage and Brake Test Ramp Procedure /  Failure to adjust Speed or apply Brakes
Exposure: Contact with, Overturn, Run-away Vehicle due to Gravity/Momentum</t>
  </si>
  <si>
    <t>Outcome: Failure of Brakes / Vehicle accident / Collision / Loss of Control
Consequences: Financial Fine / Legal Liability / Single or Multiple Fatalities</t>
  </si>
  <si>
    <t>Road Intersections</t>
  </si>
  <si>
    <t>Crossing Intersections / Slipways / T-Junctions</t>
  </si>
  <si>
    <t>Source:  Failure to observe / Failure to adhere to mandatory signage and traffic rules / Failure to adjust Speed/Stop
Exposure: Contact with, Speeding Vehicles</t>
  </si>
  <si>
    <t>Outcome: Vehicle accident / Collision / Loss of Control
Consequences: Property Damage / Legal Liability / Single or Multiple Fatalities</t>
  </si>
  <si>
    <t>BIP - Project - Remote Off-Road Areas</t>
  </si>
  <si>
    <t>Driving in Remote Areas / Any isolated work related tasks - During ordinary or after working hours</t>
  </si>
  <si>
    <t>Physical / sexual assault, serious personal injuries that may escalate to a single fatality.</t>
  </si>
  <si>
    <t>BIP - Project - All Roads</t>
  </si>
  <si>
    <t>Operator - Driver - Visitor - Contractor - Any other employee</t>
  </si>
  <si>
    <t>Sun Direction related to Travel Direction</t>
  </si>
  <si>
    <t>Source: Sun
Exposure: Blinding of Vision</t>
  </si>
  <si>
    <t>Outcome: Vehicle accident / Collision With
Consequences: Injuries, serious injuries, disabling injuries, single and/or multiple fatalities / Damage to Property / Equipment</t>
  </si>
  <si>
    <t>Rain Causing Wet Slippery Road Surface</t>
  </si>
  <si>
    <t>Source: Rain - Slippery road conditions
Exposure: Loss of Control / Spinning / Sliding</t>
  </si>
  <si>
    <t>Poor / Obscured Vision due to Heavy Mist / Rain</t>
  </si>
  <si>
    <t>Source: Mist / Rain - 
Exposure: Obscured Vision - Loss of Control / Incorrect Steering Direction</t>
  </si>
  <si>
    <t>Poor / Obscured Vision due to Dust</t>
  </si>
  <si>
    <t>Source: Heavy Dust - Lack of Dust Suppression
Exposure: Obscured Vision - Loss of Control / Incorrect Steering Direction</t>
  </si>
  <si>
    <t>Strong Wind Gusts</t>
  </si>
  <si>
    <t>Source: Strong Winds
Exposure: Loss of Control / Incorrect Steering Direction</t>
  </si>
  <si>
    <t>Any Night Time Driving / Operating Related Activity</t>
  </si>
  <si>
    <t>Darkness / Poor Vision</t>
  </si>
  <si>
    <t>Source: Night Operations / Activities
Exposure: Poor Vision - Loss of Control</t>
  </si>
  <si>
    <t>Embark / Dis-embark All Mobile Equipment / Transportation / Vehicles</t>
  </si>
  <si>
    <t>Pedestrians - Operator - Driver - Visitor - Contractor - Any other employee</t>
  </si>
  <si>
    <t>All outdoor environments (Walking between, to an from Mobile Equipment / Transportation / Vehicles</t>
  </si>
  <si>
    <t>Source:  Lightning
Exposure: Struck by</t>
  </si>
  <si>
    <t>Outcome: Severe body harm / Heat exhaustion
Consequences: fatality / dehydration</t>
  </si>
  <si>
    <t>MHS Act, Reg. 22</t>
  </si>
  <si>
    <t>Outcome: Severe body harm / collisions / accidents 
Consequences: fatality / serious injury</t>
  </si>
  <si>
    <t>Outcome: accidents / fall risks
Consequences: fatality / serious injury</t>
  </si>
  <si>
    <t>Source:  Extreme rain
Exposure: Falling Trees / Debreu / Rolling Rock / Mud Slide</t>
  </si>
  <si>
    <t>Outcome: Obstructed roads / Accidents / Fall risks
Consequences: Production Delay / Fatality / serious injury</t>
  </si>
  <si>
    <t>Source: rain storms
Exposure: Slippery surfaces and Floods</t>
  </si>
  <si>
    <t>Driving vehicles on national roads / client sites</t>
  </si>
  <si>
    <t>Licenced / Authorisation / Appointed - Driver / Operator</t>
  </si>
  <si>
    <t>Source: Unsilenced / unauthorised driving; Exceeding the speed limit; Not adhering to traffic signs; Driving under the influence of alcohol or drugs.                                                Exposure: Incompetency; Speeding; Traffic violations; Intoxicated.</t>
  </si>
  <si>
    <t>Outcome: Traffic Fine / Unauthorised Driver / Operator / Suspended Operations / Vehicle Impounded
Consequences: Financial Fine / Production Loss / Legal Liability</t>
  </si>
  <si>
    <t>National Road Traffic Act, Sec 4, 12; MCOP - TMM
MHS Act, Reg. 21.2</t>
  </si>
  <si>
    <t>Driving vehicles on National, District Roads / Project Site Roads</t>
  </si>
  <si>
    <t>Adherence to Road Use Governance / Traffic Management Plan - Speed Control; Sobriety; Safe Operation</t>
  </si>
  <si>
    <t>Source: Exceeding the speed limit; Not adhering to traffic signs; Driving under the influence of alcohol or drugs.
Exposure: Speeding; Traffic violations; Collision.</t>
  </si>
  <si>
    <t>Outcome: Traffic Fine / Vehicle Accident
Consequences: Financial Fine / Injuries, Single or Multiple Fatalities / Legal Liability</t>
  </si>
  <si>
    <t>National Road Traffic Act, Sec 63, 64, 65; MHS Act, Reg. 21.2</t>
  </si>
  <si>
    <t>Adherence to Designated Travel Ways / Route per Classification (LDV, Bus, Taxi, Trucks, Heavy Mobile Equipment, TLB, etc.)</t>
  </si>
  <si>
    <t>Source: Interaction between different class mobile equipment / transportation / vehicles.
Exposure: Right of way / Speeding / Collision.</t>
  </si>
  <si>
    <t>Outcome: Vehicle Accident
Consequences: Injuries, Single or Multiple Fatalities / Legal Liability</t>
  </si>
  <si>
    <t>Travel times</t>
  </si>
  <si>
    <t>Source:  Fatigue / Exceeding the speed limit / Sun direction / Traffic volume
Exposure: Falling Asleep / Speeding / Traffic violations / Collision</t>
  </si>
  <si>
    <t xml:space="preserve">Mental / Physical Health </t>
  </si>
  <si>
    <t xml:space="preserve">Source:  Driving when tired / Medication effects;
Exposure: Falling asleep whilst driving or feeling drowsy </t>
  </si>
  <si>
    <t>Travel Routes</t>
  </si>
  <si>
    <t>Source: Hi-jackers / Obstructed roads / Road conditions / Remote location
Exposure: Armed hi-jacking / Armed Protesters / Potholes, Road works</t>
  </si>
  <si>
    <t>Outcome : Theft / Personal Assault / Collision with/ Lack of Assistance
Consequences: Property Loss / Damage to Property / Serious injuries/Fatality</t>
  </si>
  <si>
    <t>Perform Pre-Use Inspection</t>
  </si>
  <si>
    <t>Source: Non Adherence to perform Pre-use Inspection on Vehicle / TMM                                        
Exposure: Cause an accident / Loss of Control / Oils and Substances</t>
  </si>
  <si>
    <t>Outcome: Vehicle breakdown due to mechanical failure or flat tyre / Damaged vehicles performing activities on site / Environmental Impact through Substance leaks/spills
Consequences: Environmental Financial Fine / Production Loss / Legal Liability</t>
  </si>
  <si>
    <t>Transportation of Passengers - Driver Competency / Authorisation / Licencing</t>
  </si>
  <si>
    <t>Source: PDA (licensing of vehicle and license of driver)
Exposure: Driving without the correct licensing</t>
  </si>
  <si>
    <t>Outcome: Traffic Fine / Unauthorised Driver / Suspended Transportation / Vehicle Impounded
Consequences: Financial Fine / Production Loss / Legal Liability</t>
  </si>
  <si>
    <t>Transportation of Passengers - Passenger Requirements (Each passenger to be secured by own safety belt)</t>
  </si>
  <si>
    <t xml:space="preserve">Source: Not wearing a set belt; Seat and Safety belt not available
Exposure:  Unprotected movement of  persons. </t>
  </si>
  <si>
    <t>Minor injuries; Cuts and lacerations that may escalate to more serious injuries and even multiple fatalities.</t>
  </si>
  <si>
    <t>Transportation of Material / Equipment / Goods</t>
  </si>
  <si>
    <t>Source: Weight; Shape; Centre of gravity; Movement; Hazardous substances (radio active material).                                                 Exposure: Ergonomics; Caught under; Caught in between; Struck by; Exposure to hazardous substances (radio active material); Spills; Dropping of material/equipment.</t>
  </si>
  <si>
    <t>Cuts; Lacerations; Sprains; Back injuries; Fractures; Hazardous Substance exposure.</t>
  </si>
  <si>
    <t>Transportation of Hazardous Substances</t>
  </si>
  <si>
    <t xml:space="preserve">Source: Refuelling / Raptured of Vessel / Overflow
Exposure: Oil / Hazardous Substance Leaks / Emissions / Spillages
</t>
  </si>
  <si>
    <t xml:space="preserve">Outcome : Soil Contamination / Air Pollution / Rehabilitation
Consequences: Environmental Fine or Prosecution / Emotion Taxes / Rehabilitation Costs
</t>
  </si>
  <si>
    <t xml:space="preserve">Interaction between Pedestrians and Mobile Equipment / Transportation / Vehicles </t>
  </si>
  <si>
    <t>Source: Close proximity between "man and machine"
Exposure: Contact with, Struck by</t>
  </si>
  <si>
    <t>Outcome : Fractures / Lacerations / Trauma
Consequences: fatality/injury</t>
  </si>
  <si>
    <t xml:space="preserve">Access Control - Wayble / Delivery Note/Invoice / </t>
  </si>
  <si>
    <t>Source: Absence of or not having the correct delivery/invoice documentation /information in vehicle(Delivery Notes, Weighbridge Clearance, Vehicle and Driver Clearance)                                                
Exposure: Uncontrolled Access to site / Criminal Intent / Incorrect material / equipment</t>
  </si>
  <si>
    <t>Loading of tools/equipment /material; Securing tools/equipment /material in the vehicle; Securing and packing. Off loading of tools/equipment /material.</t>
  </si>
  <si>
    <t>Use of mobile phones while driving</t>
  </si>
  <si>
    <t>Source: Mobile phone;                                             Exposure:  Use of mobile phone whilst driving</t>
  </si>
  <si>
    <t>Loss in focus can result in accident causing personal injuries even fatality</t>
  </si>
  <si>
    <t>Operating - Haul Truck / TLB / Excavator / TMM</t>
  </si>
  <si>
    <t>Performing Excavation Work</t>
  </si>
  <si>
    <t>Source: Unauthorised Excavation; Exceeding the excavation depth/width; Not adhering to excavation permit requirements; Submerged Service Pipes/Lines; Submerged Electrical Lines; Collapse
Exposure: Incompetency; Electricity; Struck by, High Wall/Trench Wall</t>
  </si>
  <si>
    <t>Security Searches / Sobriety Checks</t>
  </si>
  <si>
    <t>Source: Interaction between different class mobile equipment / transportation / vehicles / drivers / passengers; Sobriety(Alcohol) Testing
Exposure: Right of way / Verbal Abuse / Driver / Operator / Passenger Under influence of alcohol / drugs</t>
  </si>
  <si>
    <t>Outcome: Vehicle Accident / Assault / Intoxicated Operator / Driver on site
Consequences: Injuries, Single or Multiple Fatalities / Legal Liability</t>
  </si>
  <si>
    <t>Security Vehicle Inspection</t>
  </si>
  <si>
    <t>Source: Lack of Pre-use Inspection, Lack of Valid Driver / Operator License / Not adhering to traffic management plan
Exposure: Un-Authorised Access; Unlicensed Operators / Drivers; Speeding; Traffic violations</t>
  </si>
  <si>
    <t>Outcome: Unauthorised Driver / Operator performing activities on site / Environmental Impact through Substance leaks/spills
Consequences: Environmental Financial Fine / Production Loss / Legal Liability</t>
  </si>
  <si>
    <t>Performing Lifting Operations</t>
  </si>
  <si>
    <t>Source: Unauthorised lifting; Exceeding the load limit; Not adhering to lifting operations requirements; Suspended load; Overhead Electrical Lines
Exposure: Incompetency; Electricity; Struck by, Crush</t>
  </si>
  <si>
    <t>Outcome: Uncontrolled release of suspended load / Electrocution
Consequences: Injuries, serious injuries, disabling injuries, single and/or multiple fatalities / Damage to Property / Equipment</t>
  </si>
  <si>
    <t>Movement of Passengers / Drivers / Operators</t>
  </si>
  <si>
    <t>Source:  Use of Facilities / Walking through Area
Exposure: Site specific hazards / Struck by / Contact with other Vehicles</t>
  </si>
  <si>
    <t>Movement of Mobile Equipment / Transportation / Vehicles</t>
  </si>
  <si>
    <t>Stacking and Storage</t>
  </si>
  <si>
    <t>Parking</t>
  </si>
  <si>
    <t>Source: Vehicle not parked in designated parking area
Exposure: Vehicle can roll out of control</t>
  </si>
  <si>
    <t>Property damage even injury to people in the area</t>
  </si>
  <si>
    <t>Shutting Off / Isolation / Lock-Out</t>
  </si>
  <si>
    <t>Source: Vehicle not shut off, isolated or locked out as required
Exposure: Vehicle start, move, operate out of control / Unauthorised use</t>
  </si>
  <si>
    <t>Vehicle Maintenance Schedule</t>
  </si>
  <si>
    <t>Emitions / Fluids / Hazardous Substances</t>
  </si>
  <si>
    <t xml:space="preserve">Source: Refuelling / Raptured Pipeline / Overflow
Exposure: Oil / Hazardous Substance Leaks / Emissions / Spillages
</t>
  </si>
  <si>
    <t xml:space="preserve">NEMA, APPA, </t>
  </si>
  <si>
    <t>Ergonomics</t>
  </si>
  <si>
    <t>Source: Monotony of Task
Exposure: Loss of focus/concentration; At Risk behaviour</t>
  </si>
  <si>
    <t>Outcome : Body Harm /Failure to adhere to 
Consequences: Property Damage / Loss of Production / Personal injury/fatality</t>
  </si>
  <si>
    <t>Source: Long distant driving
Exposure: Fatigue, Loss of focus/concentration; At Risk behaviour</t>
  </si>
  <si>
    <t>Source: Vibration
Exposure: Fatigue / Over Exposure</t>
  </si>
  <si>
    <t xml:space="preserve">Outcome : Body Harm / Health Impact
Consequences: Disability / Loss of Production
</t>
  </si>
  <si>
    <t>Source: Restricted Space / Close proximity
Exposure: Contact with / Fatigue / Over Exposure</t>
  </si>
  <si>
    <t>Breakdown / Mechanical Failure</t>
  </si>
  <si>
    <t xml:space="preserve">Source: Vehicle breakdown due to mechanical failure / Flat tyre / Fuel Empty                                     
Exposure: Roadside Breakdown /Cause an accident if not visible or standing to close to shoulder of road </t>
  </si>
  <si>
    <t>Incident leading to personal injuries.  Unclear visibility that may escalate to a serious incident. 
Risk of being assaulted next to road resulting in personal injuries even fatality</t>
  </si>
  <si>
    <t>Single Vehicle Accident</t>
  </si>
  <si>
    <t xml:space="preserve">Source: Collision / By-standers / Observers / Passengers                                 
Exposure: Struck by, Against, Cut, Crush /Cause a secondary accident if not visible or standing to close to shoulder of road </t>
  </si>
  <si>
    <t xml:space="preserve">Outcome : Body Harm / Assault / Theft
Consequences: Single or Multiple Fatalities / Property Damage / Loss of Production
</t>
  </si>
  <si>
    <t>Emergency Vehicle Access</t>
  </si>
  <si>
    <t>Source: Emergency vehicles response and access                                   
Exposure: Make way for emergency vehicles, Delay in Emergency Assistance</t>
  </si>
  <si>
    <t xml:space="preserve">Obstructing emergency vehicles can cause delays for emergency teams to get to point of emergency </t>
  </si>
  <si>
    <t>Vehicle Recovery - Overturned Vehicle</t>
  </si>
  <si>
    <t>Source: Accident scene and terrain / Vehicle Overturned                                          
Exposure: Cause a secondary accident if not visible or standing to close to shoulder of road, Possible fire, Cuts, Gradient</t>
  </si>
  <si>
    <t>Incident leading to personal injuries.  Unclear visibility that may escalate to a serious incident.</t>
  </si>
  <si>
    <t>Remote Location / Off Road</t>
  </si>
  <si>
    <t>Source: Isolated work / Unable to reach location          
Exposure: Animal/Human attack, Any Emergency Event</t>
  </si>
  <si>
    <t>Risk of being assaulted or attacked by an animal next to road resulting in personal injuries even fatality; Lack of Emergency Assistance</t>
  </si>
  <si>
    <t>Flooding / Land Slides</t>
  </si>
  <si>
    <t>Potential fires</t>
  </si>
  <si>
    <t>Source:  None or inadequate fire fighting equipment  (Fire extinguishers)
Exposure: Caught by, caught in, burns by fire / Uncontrolled fire</t>
  </si>
  <si>
    <t>Source: Flammable liquids , electrical faults
Exposure: Employees exposed to smoke. Employees may be expose to extreme heat.</t>
  </si>
  <si>
    <t xml:space="preserve">Incident inhalation of smoke and asphyxiations, that may escalate to a serious ill Health </t>
  </si>
  <si>
    <t>Source:  None or inadequate fire fighting equipment  (Fire extinguishers) on Vehicle
Exposure: Uncontrolled Fire, fire spreading</t>
  </si>
  <si>
    <t>Environmental Impact -    For more detail see Environmental Impact and Aspect Register</t>
  </si>
  <si>
    <t>Noise, Dust        Potential Gas leaks, Chemical spillage, Radiation exposure</t>
  </si>
  <si>
    <t>Source: Noise, Dust, Gas, Flammable liquids , substances and chemicals
Exposure: Excessive Noise, Dust Employees may be expose to gasses or fumes, radiation</t>
  </si>
  <si>
    <t>Incident leading to Health Impact with possible permanent disability - Noise Induced Hearing Loss</t>
  </si>
  <si>
    <t>Evacuation / Emergency Exit</t>
  </si>
  <si>
    <t xml:space="preserve">Source:  Emergency Exits not available or working
Exposure: Trapped, lack of emergency equipment  </t>
  </si>
  <si>
    <t>Incident leading to personal injuries. Medical treatment for burns  that may escalating to a serious incident that may escalate to permanent disability or a multiple fatality</t>
  </si>
  <si>
    <t>Potential Spillage, overflow, rupture of Chemical or Hazardous substances or material</t>
  </si>
  <si>
    <t>Source: Gas, Flammable liquids , substances and chemicals
Exposure: Employees may be expose to gasses or fumes, radiation</t>
  </si>
  <si>
    <t>Environmental Impact -    For more detail see Environmental Impact and Aspect Register - Suspensive Instruction Environmental Regulator - DOL - DOH / Legal Liability</t>
  </si>
  <si>
    <t>Labour Unrests</t>
  </si>
  <si>
    <t>Source: Violent unrest or protest action.                                                
Exposure: Attacked or assault by.</t>
  </si>
  <si>
    <t>Physical assault, serious personal injuries that may escalate to a single fatality.</t>
  </si>
  <si>
    <t>Site Emergency, Mobile Machinery, Vehicles, Crane movement and operations</t>
  </si>
  <si>
    <t>Source: Fire, Sparks, Moving Machinery Falling objects from lifting equipment/Incorrect lifting position, nib points (tools, equipment and materials).
Exposure: Falling objects, struck by, caught in between.</t>
  </si>
  <si>
    <t>Serious injuries, Fatality</t>
  </si>
  <si>
    <t>Noise, Dust, Potential Gas leaks, Chemical spillage, Radiation exposure</t>
  </si>
  <si>
    <t>Potential Spillage, overflow, rupture of Chemical or Hazardous substances or material being transported</t>
  </si>
  <si>
    <t>Artisan - Artisan assistant - Any other employee</t>
  </si>
  <si>
    <t>Incident leading to personal injuries. Medical treatment for bruises, cuts, lacerations, fractures  that may escalating to a serious incident. That may escalate to permanent disability or a multiple fatality</t>
  </si>
  <si>
    <t xml:space="preserve">
Exposure:  Incident / Accident to a person/s</t>
  </si>
  <si>
    <t>Incident leading to personal injuries. Medical treatment for bruises, cuts, lacerations, fractures  that may escalating to a serious incident. That may escalate to permanent disability or a single fatality</t>
  </si>
  <si>
    <t xml:space="preserve">
Exposure: Explosions / Flying Debris</t>
  </si>
  <si>
    <t>Incident leading to personal injuries. Medical treatment for bruises, cuts, lacerations, fractures  that may escalating to a serious incident that may escalate to permanent disability or a multiple fatality</t>
  </si>
  <si>
    <t>Incident leading to personal injuries. Medical treatment, escalating to a serious incident that may escalate to permanent disability or a single fatality</t>
  </si>
  <si>
    <t>General / Other - Employee working alone</t>
  </si>
  <si>
    <t>Any isolated work related tasks - During ordinary or after working hours</t>
  </si>
  <si>
    <t>FOR</t>
  </si>
  <si>
    <t>EXXARO</t>
  </si>
  <si>
    <t>COMPILED BY:</t>
  </si>
  <si>
    <t>ACCEPTED AND APPROVED BY:</t>
  </si>
  <si>
    <t>TITLE</t>
  </si>
  <si>
    <t>SIGNATURE</t>
  </si>
  <si>
    <t>DATE</t>
  </si>
  <si>
    <t>RECOMMENDED BY:</t>
  </si>
  <si>
    <t>DOCUMENT PROPERTIES</t>
  </si>
  <si>
    <t>Project / Contract Number</t>
  </si>
  <si>
    <t>Knowledge Area</t>
  </si>
  <si>
    <t>Document Type</t>
  </si>
  <si>
    <t>Doc Control No</t>
  </si>
  <si>
    <t>Health and Hygiene</t>
  </si>
  <si>
    <t>Guideline</t>
  </si>
  <si>
    <t>Project WBS</t>
  </si>
  <si>
    <t>Version:</t>
  </si>
  <si>
    <t>0.?</t>
  </si>
  <si>
    <t>HEA</t>
  </si>
  <si>
    <t>GDL</t>
  </si>
  <si>
    <t>BELFAST IMPLEMENTATION PROJECT</t>
  </si>
  <si>
    <t>ECC-000004</t>
  </si>
  <si>
    <t>Denton Marais</t>
  </si>
  <si>
    <t>Deon van Zyl</t>
  </si>
  <si>
    <t>Francois Booyens</t>
  </si>
  <si>
    <t>Johan van der Bijl</t>
  </si>
  <si>
    <t>Doc Type</t>
  </si>
  <si>
    <t>Acronym</t>
  </si>
  <si>
    <t>Value</t>
  </si>
  <si>
    <t>Description</t>
  </si>
  <si>
    <t>Action List</t>
  </si>
  <si>
    <t>ACL</t>
  </si>
  <si>
    <t>Architectural</t>
  </si>
  <si>
    <t>ARC</t>
  </si>
  <si>
    <t xml:space="preserve">Adjudication </t>
  </si>
  <si>
    <t xml:space="preserve">ADJ </t>
  </si>
  <si>
    <t>Blending &amp; Load Out</t>
  </si>
  <si>
    <t>BLO</t>
  </si>
  <si>
    <t>Addendum</t>
  </si>
  <si>
    <t>ADD</t>
  </si>
  <si>
    <t>Change Management</t>
  </si>
  <si>
    <t>CHA</t>
  </si>
  <si>
    <t>Agenda</t>
  </si>
  <si>
    <t>AGN</t>
  </si>
  <si>
    <t>Chemical Engineering</t>
  </si>
  <si>
    <t>CHE</t>
  </si>
  <si>
    <t>Agreement</t>
  </si>
  <si>
    <t>AGR</t>
  </si>
  <si>
    <t>Civil Engineering</t>
  </si>
  <si>
    <t>CIV</t>
  </si>
  <si>
    <t>Analysis</t>
  </si>
  <si>
    <t>ANA</t>
  </si>
  <si>
    <t>Climate Change</t>
  </si>
  <si>
    <t>CLI</t>
  </si>
  <si>
    <t>Approvals</t>
  </si>
  <si>
    <t>APP</t>
  </si>
  <si>
    <t>Contractor Management</t>
  </si>
  <si>
    <t>CMA</t>
  </si>
  <si>
    <t>Assessment</t>
  </si>
  <si>
    <t>ASM</t>
  </si>
  <si>
    <t>Communication Management</t>
  </si>
  <si>
    <t>COM</t>
  </si>
  <si>
    <t>Assumption</t>
  </si>
  <si>
    <t>ASS</t>
  </si>
  <si>
    <t>Construction Management</t>
  </si>
  <si>
    <t>CSM</t>
  </si>
  <si>
    <t>Bills of Material</t>
  </si>
  <si>
    <t xml:space="preserve">BOM </t>
  </si>
  <si>
    <t>Diagnostics</t>
  </si>
  <si>
    <t>DIA</t>
  </si>
  <si>
    <t>Bills of Quantity</t>
  </si>
  <si>
    <t>BOQ</t>
  </si>
  <si>
    <t>Draughting</t>
  </si>
  <si>
    <t>DRW</t>
  </si>
  <si>
    <t>Budget</t>
  </si>
  <si>
    <t>BUD</t>
  </si>
  <si>
    <t>Electrical Engineering</t>
  </si>
  <si>
    <t>ELE</t>
  </si>
  <si>
    <t>Calculations</t>
  </si>
  <si>
    <t>CAL</t>
  </si>
  <si>
    <t>Energy Efficiency</t>
  </si>
  <si>
    <t>ENE</t>
  </si>
  <si>
    <t xml:space="preserve">Corrective Action Request </t>
  </si>
  <si>
    <t xml:space="preserve">CAR </t>
  </si>
  <si>
    <t>Engineering Management</t>
  </si>
  <si>
    <t>ENG</t>
  </si>
  <si>
    <t xml:space="preserve">Certificate </t>
  </si>
  <si>
    <t xml:space="preserve">CER </t>
  </si>
  <si>
    <t>Environmental Management</t>
  </si>
  <si>
    <t>ENV</t>
  </si>
  <si>
    <t xml:space="preserve">Checklist </t>
  </si>
  <si>
    <t xml:space="preserve">CHL </t>
  </si>
  <si>
    <t>Eskom</t>
  </si>
  <si>
    <t>ESK</t>
  </si>
  <si>
    <t>Charter</t>
  </si>
  <si>
    <t>CHR</t>
  </si>
  <si>
    <t>Facilities Management</t>
  </si>
  <si>
    <t>FAC</t>
  </si>
  <si>
    <t>Change Investigation Request</t>
  </si>
  <si>
    <t xml:space="preserve">CIR </t>
  </si>
  <si>
    <t>Finance Management</t>
  </si>
  <si>
    <t>FIN</t>
  </si>
  <si>
    <t>Contractors Management Worksheet</t>
  </si>
  <si>
    <t>CMW</t>
  </si>
  <si>
    <t>General</t>
  </si>
  <si>
    <t>GEN</t>
  </si>
  <si>
    <t xml:space="preserve">Concession </t>
  </si>
  <si>
    <t xml:space="preserve">CON </t>
  </si>
  <si>
    <t>Geotechnical and Rock Engineering</t>
  </si>
  <si>
    <t>GEO</t>
  </si>
  <si>
    <t>Code of Practice</t>
  </si>
  <si>
    <t>COP</t>
  </si>
  <si>
    <t>Costs (Cash flow / Cash flow forecast)</t>
  </si>
  <si>
    <t>COS</t>
  </si>
  <si>
    <t>Human Resource Management</t>
  </si>
  <si>
    <t>HRM</t>
  </si>
  <si>
    <t xml:space="preserve">Credit Note </t>
  </si>
  <si>
    <t xml:space="preserve">CRN </t>
  </si>
  <si>
    <t>Information Management</t>
  </si>
  <si>
    <t>ICT</t>
  </si>
  <si>
    <t xml:space="preserve">Change Request </t>
  </si>
  <si>
    <t xml:space="preserve">CRQ </t>
  </si>
  <si>
    <t>Infrastructure Management</t>
  </si>
  <si>
    <t>IFR</t>
  </si>
  <si>
    <t xml:space="preserve">Contract </t>
  </si>
  <si>
    <t xml:space="preserve">CTR </t>
  </si>
  <si>
    <t>Industrial Engineering</t>
  </si>
  <si>
    <t>IND</t>
  </si>
  <si>
    <t xml:space="preserve">Data Book / Sheet / File </t>
  </si>
  <si>
    <t xml:space="preserve">DAT </t>
  </si>
  <si>
    <t>Instrumentation Engineering</t>
  </si>
  <si>
    <t>INS</t>
  </si>
  <si>
    <t>Design Change Notice/Change Notice</t>
  </si>
  <si>
    <t>DCN</t>
  </si>
  <si>
    <t>Laboratory Services</t>
  </si>
  <si>
    <t>LAB</t>
  </si>
  <si>
    <t xml:space="preserve">Daily Diaries </t>
  </si>
  <si>
    <t>DDR</t>
  </si>
  <si>
    <t>Legal Services</t>
  </si>
  <si>
    <t>LEG</t>
  </si>
  <si>
    <t xml:space="preserve">Deviation </t>
  </si>
  <si>
    <t xml:space="preserve">DEV </t>
  </si>
  <si>
    <t>Land Management</t>
  </si>
  <si>
    <t>LMA</t>
  </si>
  <si>
    <t xml:space="preserve">Decision Log </t>
  </si>
  <si>
    <t xml:space="preserve">DLG </t>
  </si>
  <si>
    <t>Logistics</t>
  </si>
  <si>
    <t>LOG</t>
  </si>
  <si>
    <t xml:space="preserve">General Documentation </t>
  </si>
  <si>
    <t xml:space="preserve">DOC </t>
  </si>
  <si>
    <t>Maintenance Management</t>
  </si>
  <si>
    <t>MAI</t>
  </si>
  <si>
    <t>Engineering Design Criteria (Excl. Process)</t>
  </si>
  <si>
    <t>EDC</t>
  </si>
  <si>
    <t>Marketing Management</t>
  </si>
  <si>
    <t>MAR</t>
  </si>
  <si>
    <t>DVD and CD (Electronic Media)</t>
  </si>
  <si>
    <t xml:space="preserve">ELC </t>
  </si>
  <si>
    <t>Minerals and Asset Management</t>
  </si>
  <si>
    <t>MAS</t>
  </si>
  <si>
    <t xml:space="preserve">E-Mail </t>
  </si>
  <si>
    <t xml:space="preserve">EML </t>
  </si>
  <si>
    <t>Mechanical Engineering</t>
  </si>
  <si>
    <t>MEC</t>
  </si>
  <si>
    <t xml:space="preserve">Enquiry </t>
  </si>
  <si>
    <t xml:space="preserve">ENQ </t>
  </si>
  <si>
    <t>Mineralogy</t>
  </si>
  <si>
    <t>MGY</t>
  </si>
  <si>
    <t>Estimate</t>
  </si>
  <si>
    <t>EST</t>
  </si>
  <si>
    <t>Mining</t>
  </si>
  <si>
    <t>MIN</t>
  </si>
  <si>
    <t>Early Warning Notice</t>
  </si>
  <si>
    <t>EWN</t>
  </si>
  <si>
    <t>Mobile Equipment</t>
  </si>
  <si>
    <t>MOB</t>
  </si>
  <si>
    <t>External Document</t>
  </si>
  <si>
    <t xml:space="preserve">EXT </t>
  </si>
  <si>
    <t>Mineral Resource Development</t>
  </si>
  <si>
    <t>MRD</t>
  </si>
  <si>
    <t xml:space="preserve">Facsimile </t>
  </si>
  <si>
    <t xml:space="preserve">FAX </t>
  </si>
  <si>
    <t>Operations</t>
  </si>
  <si>
    <t>OPE</t>
  </si>
  <si>
    <t xml:space="preserve">Field Engineering Enquiry </t>
  </si>
  <si>
    <t xml:space="preserve">FEQ </t>
  </si>
  <si>
    <t>Physical Asset Management</t>
  </si>
  <si>
    <t>PAM</t>
  </si>
  <si>
    <t xml:space="preserve">Financial Model </t>
  </si>
  <si>
    <t xml:space="preserve">FMD </t>
  </si>
  <si>
    <t>Process Engineering</t>
  </si>
  <si>
    <t>PEN</t>
  </si>
  <si>
    <t xml:space="preserve">Form </t>
  </si>
  <si>
    <t xml:space="preserve">FRM </t>
  </si>
  <si>
    <t>Piping</t>
  </si>
  <si>
    <t>PIP</t>
  </si>
  <si>
    <t>Framework</t>
  </si>
  <si>
    <t>FWK</t>
  </si>
  <si>
    <t>Project Management</t>
  </si>
  <si>
    <t>PMG</t>
  </si>
  <si>
    <t>General Conditions of Contract</t>
  </si>
  <si>
    <t>GCC</t>
  </si>
  <si>
    <t>Pyro metallurgy</t>
  </si>
  <si>
    <t>PYR</t>
  </si>
  <si>
    <t>Quality Management</t>
  </si>
  <si>
    <t>QUA</t>
  </si>
  <si>
    <t>Index</t>
  </si>
  <si>
    <t>Rail</t>
  </si>
  <si>
    <t>RAI</t>
  </si>
  <si>
    <t>Instructions (e.g. Site Ins, Work Ins etc.)</t>
  </si>
  <si>
    <t>Research and Development</t>
  </si>
  <si>
    <t>RAD</t>
  </si>
  <si>
    <t xml:space="preserve">Invoice </t>
  </si>
  <si>
    <t>INV</t>
  </si>
  <si>
    <t>Risk Management</t>
  </si>
  <si>
    <t>RIS</t>
  </si>
  <si>
    <t xml:space="preserve">Letter </t>
  </si>
  <si>
    <t>LET</t>
  </si>
  <si>
    <t>Supply Chain Management</t>
  </si>
  <si>
    <t>SCM</t>
  </si>
  <si>
    <t>License</t>
  </si>
  <si>
    <t>LIC</t>
  </si>
  <si>
    <t>SHE</t>
  </si>
  <si>
    <t xml:space="preserve">List </t>
  </si>
  <si>
    <t xml:space="preserve">LIS </t>
  </si>
  <si>
    <t>Structural Engineering</t>
  </si>
  <si>
    <t>STE</t>
  </si>
  <si>
    <t>Mandate</t>
  </si>
  <si>
    <t>MAD</t>
  </si>
  <si>
    <t>Surveying</t>
  </si>
  <si>
    <t>SUR</t>
  </si>
  <si>
    <t xml:space="preserve">Manual </t>
  </si>
  <si>
    <t xml:space="preserve">MAN </t>
  </si>
  <si>
    <t>Ventilation</t>
  </si>
  <si>
    <t>VEN</t>
  </si>
  <si>
    <t>Map</t>
  </si>
  <si>
    <t>MAP</t>
  </si>
  <si>
    <t>Waste Handling</t>
  </si>
  <si>
    <t>WSH</t>
  </si>
  <si>
    <t>Matrix</t>
  </si>
  <si>
    <t>MAT</t>
  </si>
  <si>
    <t xml:space="preserve">Memorandum </t>
  </si>
  <si>
    <t xml:space="preserve">MEM </t>
  </si>
  <si>
    <t>Modification</t>
  </si>
  <si>
    <t>MOD</t>
  </si>
  <si>
    <t xml:space="preserve">Minutes of Meeting </t>
  </si>
  <si>
    <t xml:space="preserve">MOM </t>
  </si>
  <si>
    <t>Mini Task Observation</t>
  </si>
  <si>
    <t>MTO</t>
  </si>
  <si>
    <t xml:space="preserve">Non-conformance Report </t>
  </si>
  <si>
    <t xml:space="preserve">NCR </t>
  </si>
  <si>
    <t>Note/Notices/Note of record</t>
  </si>
  <si>
    <t>NOT</t>
  </si>
  <si>
    <t>Order</t>
  </si>
  <si>
    <t>ORD</t>
  </si>
  <si>
    <t xml:space="preserve">Organogram </t>
  </si>
  <si>
    <t xml:space="preserve">ORG </t>
  </si>
  <si>
    <t>Overtime Request</t>
  </si>
  <si>
    <t>ORQ</t>
  </si>
  <si>
    <t>Project Change Approval</t>
  </si>
  <si>
    <t>PCA</t>
  </si>
  <si>
    <t>Project Change Notice</t>
  </si>
  <si>
    <t>PCN</t>
  </si>
  <si>
    <t>Process Design Basis</t>
  </si>
  <si>
    <t>PDB</t>
  </si>
  <si>
    <t>Process Design Criteria</t>
  </si>
  <si>
    <t>PDC</t>
  </si>
  <si>
    <t>Project Directive</t>
  </si>
  <si>
    <t>PDT</t>
  </si>
  <si>
    <t>Project Execution Method Statement</t>
  </si>
  <si>
    <t>PEM</t>
  </si>
  <si>
    <t>Project Execution Plan</t>
  </si>
  <si>
    <t>PEP</t>
  </si>
  <si>
    <t>Permit</t>
  </si>
  <si>
    <t>PER</t>
  </si>
  <si>
    <t>Philosophy</t>
  </si>
  <si>
    <t>PHI</t>
  </si>
  <si>
    <t>Photo</t>
  </si>
  <si>
    <t>PHO</t>
  </si>
  <si>
    <t xml:space="preserve">Plan </t>
  </si>
  <si>
    <t xml:space="preserve">PLN </t>
  </si>
  <si>
    <t xml:space="preserve">Punch List Request </t>
  </si>
  <si>
    <t xml:space="preserve">PLR </t>
  </si>
  <si>
    <t xml:space="preserve">Punch List </t>
  </si>
  <si>
    <t>PLT</t>
  </si>
  <si>
    <t xml:space="preserve">Policy </t>
  </si>
  <si>
    <t xml:space="preserve">POL </t>
  </si>
  <si>
    <t>Proposal</t>
  </si>
  <si>
    <t>PPL</t>
  </si>
  <si>
    <t>Procedure/Process</t>
  </si>
  <si>
    <t xml:space="preserve">PRO </t>
  </si>
  <si>
    <t>Profile</t>
  </si>
  <si>
    <t>PRF</t>
  </si>
  <si>
    <t>Programme</t>
  </si>
  <si>
    <t>PRG</t>
  </si>
  <si>
    <t>Presentation</t>
  </si>
  <si>
    <t xml:space="preserve">PRS </t>
  </si>
  <si>
    <t>Quality Control Plan</t>
  </si>
  <si>
    <t>QCP</t>
  </si>
  <si>
    <t xml:space="preserve">Quotation </t>
  </si>
  <si>
    <t xml:space="preserve">QUO </t>
  </si>
  <si>
    <t>Record</t>
  </si>
  <si>
    <t>REC</t>
  </si>
  <si>
    <t>Register (Risk, Change, Document, etc.)</t>
  </si>
  <si>
    <t xml:space="preserve">REG </t>
  </si>
  <si>
    <t>Request for Issue of Enquiry</t>
  </si>
  <si>
    <t>RFE</t>
  </si>
  <si>
    <t>Request for Information</t>
  </si>
  <si>
    <t>RFI</t>
  </si>
  <si>
    <t xml:space="preserve">Request for Proposal </t>
  </si>
  <si>
    <t xml:space="preserve">RFP </t>
  </si>
  <si>
    <t xml:space="preserve">Request for Quotation </t>
  </si>
  <si>
    <t xml:space="preserve">RFQ </t>
  </si>
  <si>
    <t>Result Sheet</t>
  </si>
  <si>
    <t>RSH</t>
  </si>
  <si>
    <t>Record of Decision</t>
  </si>
  <si>
    <t>ROD</t>
  </si>
  <si>
    <t xml:space="preserve">Report </t>
  </si>
  <si>
    <t xml:space="preserve">RPT </t>
  </si>
  <si>
    <t>Requirement</t>
  </si>
  <si>
    <t>RQM</t>
  </si>
  <si>
    <t>Sample Information</t>
  </si>
  <si>
    <t>SAM</t>
  </si>
  <si>
    <t>Special Conditions of Contract</t>
  </si>
  <si>
    <t>SCC</t>
  </si>
  <si>
    <t xml:space="preserve">Schedule </t>
  </si>
  <si>
    <t xml:space="preserve">SCH </t>
  </si>
  <si>
    <t xml:space="preserve">Site Directive </t>
  </si>
  <si>
    <t xml:space="preserve">SDR </t>
  </si>
  <si>
    <t xml:space="preserve">Service Level Agreement </t>
  </si>
  <si>
    <t xml:space="preserve">SLA </t>
  </si>
  <si>
    <t>Standard Operating Procedure</t>
  </si>
  <si>
    <t>SOP</t>
  </si>
  <si>
    <t>Scope of Work</t>
  </si>
  <si>
    <t>SOW</t>
  </si>
  <si>
    <t xml:space="preserve">Specification </t>
  </si>
  <si>
    <t xml:space="preserve">SPC </t>
  </si>
  <si>
    <t>Standard</t>
  </si>
  <si>
    <t>STD</t>
  </si>
  <si>
    <t>Strategy</t>
  </si>
  <si>
    <t>STR</t>
  </si>
  <si>
    <t>Summary</t>
  </si>
  <si>
    <t>SUM</t>
  </si>
  <si>
    <t>Template</t>
  </si>
  <si>
    <t>TEM</t>
  </si>
  <si>
    <t xml:space="preserve">Tender </t>
  </si>
  <si>
    <t xml:space="preserve">TND </t>
  </si>
  <si>
    <t>Training Material</t>
  </si>
  <si>
    <t>TRA</t>
  </si>
  <si>
    <t>Transmittal</t>
  </si>
  <si>
    <t>TRM</t>
  </si>
  <si>
    <t>Video</t>
  </si>
  <si>
    <t>VID</t>
  </si>
  <si>
    <t xml:space="preserve">Work Breakdown Structure </t>
  </si>
  <si>
    <t xml:space="preserve">WBS </t>
  </si>
  <si>
    <t xml:space="preserve">3D Model Views </t>
  </si>
  <si>
    <t>MDL</t>
  </si>
  <si>
    <t>ECC-000004-2841-AOC06-SHE-RIS-0004</t>
  </si>
  <si>
    <t>BIP - BASELINE RISK ASSESSMENT Rev 00</t>
  </si>
  <si>
    <t xml:space="preserve">1. Competent and Trained employees and supervisors                       2. Risk assessments                       3.Awareness Training                     4.  Visible Felt Leadership (VFL)                              5.Planned Task Observation (PTO)     </t>
  </si>
  <si>
    <t>1. Pre-screened employees            2. Competency/Training certificates                       3. Risk assessments                   4. Awareness Training                   5. PTO's                               6. VFL                  
7. Contractor Management SOP</t>
  </si>
  <si>
    <r>
      <t xml:space="preserve">1. Exxaro Zero Tolerance Safety Rules (EZTSR)                 2. I Care Fatal Risk Controls (ICFRC)                      3. </t>
    </r>
    <r>
      <rPr>
        <b/>
        <sz val="8"/>
        <color rgb="FFFF0000"/>
        <rFont val="Arial"/>
        <family val="2"/>
      </rPr>
      <t>Fall protection/Fall arrest plan</t>
    </r>
    <r>
      <rPr>
        <b/>
        <sz val="8"/>
        <color theme="3"/>
        <rFont val="Arial"/>
        <family val="2"/>
      </rPr>
      <t xml:space="preserve"> (Contractors) </t>
    </r>
    <r>
      <rPr>
        <b/>
        <sz val="8"/>
        <rFont val="Arial"/>
        <family val="2"/>
      </rPr>
      <t xml:space="preserve">                               4. Working at heights training                5. PPE</t>
    </r>
  </si>
  <si>
    <r>
      <t xml:space="preserve">1. </t>
    </r>
    <r>
      <rPr>
        <b/>
        <sz val="8"/>
        <color rgb="FFFF0000"/>
        <rFont val="Arial"/>
        <family val="2"/>
      </rPr>
      <t>Lifting and Support of equipment SOP</t>
    </r>
    <r>
      <rPr>
        <b/>
        <sz val="8"/>
        <rFont val="Arial"/>
        <family val="2"/>
      </rPr>
      <t xml:space="preserve">                2. Risk Assessments            3. EZTSR                     4. ICFRC             
 5. PPE</t>
    </r>
  </si>
  <si>
    <r>
      <t>1. S</t>
    </r>
    <r>
      <rPr>
        <b/>
        <sz val="8"/>
        <color rgb="FFFF0000"/>
        <rFont val="Arial"/>
        <family val="2"/>
      </rPr>
      <t>OP for lock-out</t>
    </r>
    <r>
      <rPr>
        <b/>
        <sz val="8"/>
        <rFont val="Arial"/>
        <family val="2"/>
      </rPr>
      <t xml:space="preserve">                       
2. Permits                           3. Personal locks                                      4. Risk Assessments                   5. PPE</t>
    </r>
  </si>
  <si>
    <r>
      <t xml:space="preserve">1. EZTSR                 2. ICFRC                      </t>
    </r>
    <r>
      <rPr>
        <b/>
        <sz val="8"/>
        <color rgb="FFFF0000"/>
        <rFont val="Arial"/>
        <family val="2"/>
      </rPr>
      <t>3. Contractor Fall protection/Fall arrest plan</t>
    </r>
    <r>
      <rPr>
        <b/>
        <sz val="8"/>
        <color theme="1"/>
        <rFont val="Arial"/>
        <family val="2"/>
      </rPr>
      <t xml:space="preserve">                          4.  VFL                   5. PTO                   
6. PPE                 </t>
    </r>
  </si>
  <si>
    <r>
      <t xml:space="preserve">1. </t>
    </r>
    <r>
      <rPr>
        <b/>
        <sz val="8"/>
        <color rgb="FFFF0000"/>
        <rFont val="Arial"/>
        <family val="2"/>
      </rPr>
      <t>Lock-out SOP</t>
    </r>
    <r>
      <rPr>
        <b/>
        <sz val="8"/>
        <rFont val="Arial"/>
        <family val="2"/>
      </rPr>
      <t xml:space="preserve">             </t>
    </r>
    <r>
      <rPr>
        <b/>
        <sz val="8"/>
        <color rgb="FFFF0000"/>
        <rFont val="Arial"/>
        <family val="2"/>
      </rPr>
      <t xml:space="preserve"> 2. Guarding standard                   3. COP for Conveyors</t>
    </r>
    <r>
      <rPr>
        <b/>
        <sz val="8"/>
        <rFont val="Arial"/>
        <family val="2"/>
      </rPr>
      <t xml:space="preserve">            4. ICFRC                    5. EZTSR             
6. Lock-out devices                        7. PPE</t>
    </r>
  </si>
  <si>
    <t>1. PPE SOP                                  2. COP for PPE  for WIM                  
3. Risk Assessments                  4. Inspections</t>
  </si>
  <si>
    <r>
      <t xml:space="preserve">1. PPE SOP                                  2. COP for PPE  for WIM                  
3. Risk Assessments &amp; Mini-HIRA                          </t>
    </r>
    <r>
      <rPr>
        <b/>
        <sz val="8"/>
        <color rgb="FFFF0000"/>
        <rFont val="Arial"/>
        <family val="2"/>
      </rPr>
      <t>4. Disposal of fluorescent globes SOP</t>
    </r>
  </si>
  <si>
    <r>
      <t xml:space="preserve">1. EZTSR                 2. ICFRC                      </t>
    </r>
    <r>
      <rPr>
        <b/>
        <sz val="8"/>
        <color rgb="FFFF0000"/>
        <rFont val="Arial"/>
        <family val="2"/>
      </rPr>
      <t>3. Contractor Fall protection/Fall arrest plan</t>
    </r>
    <r>
      <rPr>
        <b/>
        <sz val="8"/>
        <color theme="1"/>
        <rFont val="Arial"/>
        <family val="2"/>
      </rPr>
      <t xml:space="preserve">                           4. VFL                   
5. PTO                   
6. PPE                 </t>
    </r>
  </si>
  <si>
    <t>1. Risk Assessments &amp; Mini-HIRA                   2. Competent and trained workers                     3. Tool carry bags                                       4. Housekeeping             5. PPE                   
6. VFL                  
7. Awareness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</si>
</sst>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0"/>
      <name val="Arial"/>
    </font>
    <font>
      <sz val="11"/>
      <color theme="1"/>
      <name val="Calibri"/>
      <family val="2"/>
      <scheme val="minor"/>
    </font>
    <font>
      <b/>
      <sz val="11"/>
      <name val="Arial"/>
      <family val="2"/>
    </font>
    <font>
      <sz val="11"/>
      <name val="Arial"/>
      <family val="2"/>
    </font>
    <font>
      <b/>
      <sz val="8"/>
      <name val="Arial"/>
      <family val="2"/>
    </font>
    <font>
      <sz val="8"/>
      <name val="Arial"/>
      <family val="2"/>
    </font>
    <font>
      <b/>
      <sz val="14"/>
      <name val="Arial"/>
      <family val="2"/>
    </font>
    <font>
      <sz val="14"/>
      <name val="Arial"/>
      <family val="2"/>
    </font>
    <font>
      <b/>
      <sz val="10"/>
      <name val="Arial"/>
      <family val="2"/>
    </font>
    <font>
      <sz val="10"/>
      <name val="Arial"/>
      <family val="2"/>
    </font>
    <font>
      <b/>
      <sz val="9"/>
      <name val="Arial"/>
      <family val="2"/>
    </font>
    <font>
      <b/>
      <sz val="14"/>
      <name val="Trebuchet MS"/>
      <family val="2"/>
    </font>
    <font>
      <b/>
      <sz val="10"/>
      <name val="Trebuchet MS"/>
      <family val="2"/>
    </font>
    <font>
      <sz val="8"/>
      <name val="Trebuchet MS"/>
      <family val="2"/>
    </font>
    <font>
      <sz val="8"/>
      <name val="Georgia"/>
      <family val="1"/>
    </font>
    <font>
      <b/>
      <sz val="8"/>
      <name val="Trebuchet MS"/>
      <family val="2"/>
    </font>
    <font>
      <b/>
      <sz val="9"/>
      <name val="Trebuchet MS"/>
      <family val="2"/>
    </font>
    <font>
      <sz val="9"/>
      <name val="Trebuchet MS"/>
      <family val="2"/>
    </font>
    <font>
      <sz val="8"/>
      <name val="Arial"/>
      <family val="2"/>
    </font>
    <font>
      <sz val="10"/>
      <name val="Arial"/>
      <family val="2"/>
    </font>
    <font>
      <sz val="16"/>
      <color rgb="FFFF0000"/>
      <name val="Arial"/>
      <family val="2"/>
    </font>
    <font>
      <sz val="9"/>
      <name val="Arial"/>
      <family val="2"/>
    </font>
    <font>
      <sz val="8"/>
      <name val="Trebuchet MS"/>
      <family val="2"/>
    </font>
    <font>
      <sz val="8"/>
      <name val="Georgia"/>
      <family val="1"/>
    </font>
    <font>
      <sz val="11"/>
      <name val="Calibri"/>
      <family val="2"/>
      <scheme val="minor"/>
    </font>
    <font>
      <sz val="11"/>
      <name val="Arial"/>
      <family val="2"/>
    </font>
    <font>
      <b/>
      <sz val="8"/>
      <name val="Arial"/>
      <family val="2"/>
    </font>
    <font>
      <sz val="8"/>
      <name val="Calibri"/>
      <family val="2"/>
      <scheme val="minor"/>
    </font>
    <font>
      <b/>
      <sz val="10"/>
      <name val="Arial"/>
      <family val="2"/>
    </font>
    <font>
      <sz val="10"/>
      <name val="Calibri"/>
      <family val="2"/>
      <scheme val="minor"/>
    </font>
    <font>
      <sz val="8"/>
      <name val="Arial Narrow"/>
      <family val="2"/>
    </font>
    <font>
      <b/>
      <sz val="10"/>
      <color rgb="FFFF0000"/>
      <name val="Arial"/>
      <family val="2"/>
    </font>
    <font>
      <b/>
      <sz val="9"/>
      <color rgb="FFFF0000"/>
      <name val="Arial"/>
      <family val="2"/>
    </font>
    <font>
      <sz val="10"/>
      <color rgb="FF000000"/>
      <name val="Arial"/>
      <family val="2"/>
    </font>
    <font>
      <b/>
      <sz val="12"/>
      <name val="Arial"/>
      <family val="2"/>
    </font>
    <font>
      <b/>
      <u/>
      <sz val="12"/>
      <name val="Arial"/>
      <family val="2"/>
    </font>
    <font>
      <b/>
      <u/>
      <sz val="9"/>
      <name val="Arial"/>
      <family val="2"/>
    </font>
    <font>
      <sz val="8"/>
      <color theme="1"/>
      <name val="Arial"/>
      <family val="2"/>
    </font>
    <font>
      <b/>
      <sz val="8"/>
      <color theme="1"/>
      <name val="Arial"/>
      <family val="2"/>
    </font>
    <font>
      <b/>
      <sz val="8"/>
      <color rgb="FFFF0000"/>
      <name val="Arial"/>
      <family val="2"/>
    </font>
    <font>
      <b/>
      <sz val="9"/>
      <color theme="4"/>
      <name val="Arial"/>
      <family val="2"/>
    </font>
    <font>
      <sz val="10"/>
      <color theme="1"/>
      <name val="Arial"/>
      <family val="2"/>
    </font>
    <font>
      <sz val="11"/>
      <color theme="1"/>
      <name val="Arial"/>
      <family val="2"/>
    </font>
    <font>
      <b/>
      <sz val="9"/>
      <color theme="1"/>
      <name val="Arial"/>
      <family val="2"/>
    </font>
    <font>
      <b/>
      <sz val="8"/>
      <color theme="3"/>
      <name val="Arial"/>
      <family val="2"/>
    </font>
    <font>
      <u/>
      <sz val="10"/>
      <color theme="10"/>
      <name val="Arial"/>
      <family val="2"/>
    </font>
    <font>
      <u/>
      <sz val="10"/>
      <color theme="11"/>
      <name val="Arial"/>
      <family val="2"/>
    </font>
    <font>
      <b/>
      <sz val="11"/>
      <color theme="0"/>
      <name val="Calibri"/>
      <family val="2"/>
      <scheme val="minor"/>
    </font>
    <font>
      <b/>
      <sz val="11"/>
      <color theme="1"/>
      <name val="Calibri"/>
      <family val="2"/>
      <scheme val="minor"/>
    </font>
    <font>
      <sz val="11"/>
      <color theme="0"/>
      <name val="Calibri"/>
      <family val="2"/>
      <scheme val="minor"/>
    </font>
    <font>
      <b/>
      <sz val="10"/>
      <color theme="1"/>
      <name val="Arial"/>
      <family val="2"/>
    </font>
    <font>
      <sz val="8"/>
      <color theme="1"/>
      <name val="IDAutomationHC39M"/>
      <family val="3"/>
    </font>
    <font>
      <sz val="11"/>
      <color theme="1"/>
      <name val="IDAutomationHC39M"/>
      <family val="3"/>
    </font>
    <font>
      <b/>
      <sz val="22"/>
      <name val="Arial"/>
      <family val="2"/>
    </font>
    <font>
      <b/>
      <sz val="36"/>
      <name val="Arial"/>
      <family val="2"/>
    </font>
    <font>
      <b/>
      <sz val="11"/>
      <color theme="1"/>
      <name val="Arial"/>
      <family val="2"/>
    </font>
  </fonts>
  <fills count="34">
    <fill>
      <patternFill patternType="none"/>
    </fill>
    <fill>
      <patternFill patternType="gray125"/>
    </fill>
    <fill>
      <patternFill patternType="solid">
        <fgColor rgb="FFD8D8D8"/>
        <bgColor rgb="FF000000"/>
      </patternFill>
    </fill>
    <fill>
      <patternFill patternType="solid">
        <fgColor rgb="FFFFFFFF"/>
        <bgColor rgb="FF000000"/>
      </patternFill>
    </fill>
    <fill>
      <patternFill patternType="solid">
        <fgColor rgb="FFFFFF00"/>
        <bgColor rgb="FF000000"/>
      </patternFill>
    </fill>
    <fill>
      <patternFill patternType="solid">
        <fgColor rgb="FFFF9900"/>
        <bgColor rgb="FF000000"/>
      </patternFill>
    </fill>
    <fill>
      <patternFill patternType="solid">
        <fgColor rgb="FFFF0000"/>
        <bgColor rgb="FF000000"/>
      </patternFill>
    </fill>
    <fill>
      <patternFill patternType="solid">
        <fgColor rgb="FF99CC00"/>
        <bgColor rgb="FF000000"/>
      </patternFill>
    </fill>
    <fill>
      <patternFill patternType="solid">
        <fgColor rgb="FFFFCC00"/>
        <bgColor rgb="FF000000"/>
      </patternFill>
    </fill>
    <fill>
      <patternFill patternType="solid">
        <fgColor rgb="FFC4BD97"/>
        <bgColor rgb="FF000000"/>
      </patternFill>
    </fill>
    <fill>
      <patternFill patternType="solid">
        <fgColor rgb="FF938953"/>
        <bgColor rgb="FF000000"/>
      </patternFill>
    </fill>
    <fill>
      <patternFill patternType="solid">
        <fgColor rgb="FFB6DDE8"/>
        <bgColor rgb="FF000000"/>
      </patternFill>
    </fill>
    <fill>
      <patternFill patternType="solid">
        <fgColor rgb="FFD7E3BC"/>
        <bgColor rgb="FF000000"/>
      </patternFill>
    </fill>
    <fill>
      <patternFill patternType="solid">
        <fgColor rgb="FFCC9900"/>
        <bgColor rgb="FF000000"/>
      </patternFill>
    </fill>
    <fill>
      <patternFill patternType="solid">
        <fgColor rgb="FFFFFFFF"/>
        <bgColor rgb="FF000000"/>
      </patternFill>
    </fill>
    <fill>
      <patternFill patternType="solid">
        <fgColor rgb="FF000000"/>
        <bgColor rgb="FF000000"/>
      </patternFill>
    </fill>
    <fill>
      <patternFill patternType="solid">
        <fgColor rgb="FF0C0C0C"/>
        <bgColor rgb="FF000000"/>
      </patternFill>
    </fill>
    <fill>
      <patternFill patternType="solid">
        <fgColor rgb="FFFFFF99"/>
        <bgColor rgb="FF000000"/>
      </patternFill>
    </fill>
    <fill>
      <patternFill patternType="solid">
        <fgColor theme="1"/>
        <bgColor indexed="64"/>
      </patternFill>
    </fill>
    <fill>
      <patternFill patternType="solid">
        <fgColor theme="0" tint="-0.14999847407452621"/>
        <bgColor indexed="64"/>
      </patternFill>
    </fill>
    <fill>
      <patternFill patternType="solid">
        <fgColor theme="1"/>
        <bgColor rgb="FF000000"/>
      </patternFill>
    </fill>
    <fill>
      <patternFill patternType="solid">
        <fgColor indexed="4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9900"/>
        <bgColor indexed="64"/>
      </patternFill>
    </fill>
    <fill>
      <patternFill patternType="solid">
        <fgColor rgb="FFFF0000"/>
        <bgColor indexed="64"/>
      </patternFill>
    </fill>
    <fill>
      <patternFill patternType="solid">
        <fgColor rgb="FF99CC00"/>
        <bgColor indexed="64"/>
      </patternFill>
    </fill>
    <fill>
      <patternFill patternType="solid">
        <fgColor rgb="FF00B0F0"/>
        <bgColor indexed="64"/>
      </patternFill>
    </fill>
    <fill>
      <patternFill patternType="solid">
        <fgColor theme="0"/>
        <bgColor indexed="64"/>
      </patternFill>
    </fill>
    <fill>
      <patternFill patternType="solid">
        <fgColor theme="2" tint="-0.499984740745262"/>
        <bgColor indexed="64"/>
      </patternFill>
    </fill>
    <fill>
      <patternFill patternType="solid">
        <fgColor rgb="FFCC9900"/>
        <bgColor indexed="64"/>
      </patternFill>
    </fill>
    <fill>
      <patternFill patternType="solid">
        <fgColor rgb="FF00B0F0"/>
        <bgColor rgb="FF000000"/>
      </patternFill>
    </fill>
    <fill>
      <patternFill patternType="solid">
        <fgColor theme="1" tint="4.9989318521683403E-2"/>
        <bgColor indexed="64"/>
      </patternFill>
    </fill>
    <fill>
      <patternFill patternType="solid">
        <fgColor theme="0" tint="-0.14996795556505021"/>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medium">
        <color auto="1"/>
      </top>
      <bottom style="thin">
        <color auto="1"/>
      </bottom>
      <diagonal/>
    </border>
    <border>
      <left style="medium">
        <color rgb="FFD9D9D9"/>
      </left>
      <right style="medium">
        <color rgb="FFD9D9D9"/>
      </right>
      <top/>
      <bottom/>
      <diagonal/>
    </border>
    <border>
      <left style="medium">
        <color rgb="FFD9D9D9"/>
      </left>
      <right/>
      <top/>
      <bottom/>
      <diagonal/>
    </border>
    <border>
      <left style="medium">
        <color rgb="FFD9D9D9"/>
      </left>
      <right style="medium">
        <color rgb="FFD9D9D9"/>
      </right>
      <top/>
      <bottom style="medium">
        <color rgb="FFD9D9D9"/>
      </bottom>
      <diagonal/>
    </border>
  </borders>
  <cellStyleXfs count="146">
    <xf numFmtId="0" fontId="0" fillId="0" borderId="0"/>
    <xf numFmtId="0" fontId="9" fillId="0" borderId="0"/>
    <xf numFmtId="0" fontId="24" fillId="0" borderId="0"/>
    <xf numFmtId="0" fontId="9" fillId="0" borderId="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9" fillId="0" borderId="0"/>
    <xf numFmtId="0" fontId="1" fillId="0" borderId="0"/>
  </cellStyleXfs>
  <cellXfs count="495">
    <xf numFmtId="0" fontId="0" fillId="0" borderId="0" xfId="0"/>
    <xf numFmtId="0" fontId="5" fillId="0" borderId="1" xfId="0" applyFont="1" applyBorder="1" applyAlignment="1">
      <alignment vertical="center" wrapText="1"/>
    </xf>
    <xf numFmtId="0" fontId="7" fillId="0" borderId="0" xfId="0" applyFont="1"/>
    <xf numFmtId="0" fontId="9" fillId="0" borderId="0" xfId="0" applyFont="1"/>
    <xf numFmtId="0" fontId="4" fillId="2" borderId="1" xfId="0" applyFont="1" applyFill="1" applyBorder="1" applyAlignment="1">
      <alignment horizontal="center" textRotation="90" wrapText="1"/>
    </xf>
    <xf numFmtId="0" fontId="12" fillId="0" borderId="1" xfId="0" applyFont="1" applyFill="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22" fillId="0" borderId="1" xfId="0" applyFont="1" applyBorder="1" applyAlignment="1">
      <alignment wrapText="1"/>
    </xf>
    <xf numFmtId="0" fontId="23" fillId="0" borderId="1" xfId="0" applyFont="1" applyBorder="1" applyAlignment="1">
      <alignment wrapText="1"/>
    </xf>
    <xf numFmtId="0" fontId="14" fillId="0" borderId="1" xfId="0" applyFont="1" applyBorder="1" applyAlignment="1">
      <alignment wrapText="1"/>
    </xf>
    <xf numFmtId="0" fontId="14" fillId="0" borderId="1" xfId="0" applyFont="1" applyBorder="1" applyAlignment="1">
      <alignment horizontal="left" wrapText="1" indent="1"/>
    </xf>
    <xf numFmtId="0" fontId="15" fillId="0" borderId="1" xfId="0" applyFont="1" applyBorder="1" applyAlignment="1">
      <alignment horizontal="left" wrapText="1"/>
    </xf>
    <xf numFmtId="0" fontId="16" fillId="0" borderId="1" xfId="0" applyFont="1" applyBorder="1" applyAlignment="1">
      <alignment horizontal="left" wrapText="1"/>
    </xf>
    <xf numFmtId="0" fontId="16" fillId="4" borderId="1" xfId="0" applyFont="1" applyFill="1" applyBorder="1" applyAlignment="1">
      <alignment horizontal="left" wrapText="1"/>
    </xf>
    <xf numFmtId="0" fontId="16" fillId="5" borderId="1" xfId="0" applyFont="1" applyFill="1" applyBorder="1" applyAlignment="1">
      <alignment horizontal="left" wrapText="1"/>
    </xf>
    <xf numFmtId="0" fontId="16" fillId="6" borderId="1" xfId="0" applyFont="1" applyFill="1" applyBorder="1" applyAlignment="1">
      <alignment horizontal="left" wrapText="1"/>
    </xf>
    <xf numFmtId="0" fontId="16" fillId="7" borderId="1" xfId="0" applyFont="1" applyFill="1" applyBorder="1" applyAlignment="1">
      <alignment horizontal="left" wrapText="1"/>
    </xf>
    <xf numFmtId="0" fontId="24" fillId="0" borderId="0" xfId="0" applyFont="1" applyAlignment="1">
      <alignment horizontal="left"/>
    </xf>
    <xf numFmtId="0" fontId="16" fillId="8" borderId="1" xfId="0" applyFont="1" applyFill="1" applyBorder="1" applyAlignment="1">
      <alignment horizontal="left" wrapText="1"/>
    </xf>
    <xf numFmtId="0" fontId="4" fillId="11" borderId="6" xfId="0" applyFont="1" applyFill="1" applyBorder="1" applyAlignment="1">
      <alignment horizontal="center" textRotation="90" wrapText="1"/>
    </xf>
    <xf numFmtId="0" fontId="4" fillId="12" borderId="1" xfId="0" applyFont="1" applyFill="1" applyBorder="1" applyAlignment="1">
      <alignment horizontal="center" textRotation="90" wrapText="1"/>
    </xf>
    <xf numFmtId="0" fontId="0" fillId="2" borderId="12" xfId="0" applyFill="1" applyBorder="1" applyAlignment="1">
      <alignment wrapText="1"/>
    </xf>
    <xf numFmtId="0" fontId="0" fillId="2" borderId="14" xfId="0" applyFill="1" applyBorder="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0" xfId="0" applyAlignment="1">
      <alignment horizontal="center" vertical="center"/>
    </xf>
    <xf numFmtId="0" fontId="5" fillId="0" borderId="1" xfId="0" applyFont="1" applyBorder="1" applyAlignment="1">
      <alignment horizontal="left" vertical="center"/>
    </xf>
    <xf numFmtId="0" fontId="5" fillId="3" borderId="1" xfId="0" applyFont="1" applyFill="1" applyBorder="1" applyAlignment="1">
      <alignment horizontal="left" vertical="center" wrapText="1"/>
    </xf>
    <xf numFmtId="0" fontId="0" fillId="0" borderId="0" xfId="0" applyAlignment="1">
      <alignment horizontal="left" vertical="center"/>
    </xf>
    <xf numFmtId="0" fontId="4" fillId="9" borderId="1" xfId="0" applyFont="1" applyFill="1" applyBorder="1" applyAlignment="1">
      <alignment horizontal="center" vertical="center" textRotation="90" wrapText="1"/>
    </xf>
    <xf numFmtId="0" fontId="3" fillId="3" borderId="1" xfId="0" applyFont="1" applyFill="1" applyBorder="1" applyAlignment="1">
      <alignment horizontal="center" vertical="center" wrapText="1"/>
    </xf>
    <xf numFmtId="0" fontId="5"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4" fillId="15" borderId="1" xfId="0" applyFont="1" applyFill="1" applyBorder="1" applyAlignment="1">
      <alignment horizontal="center" textRotation="90" wrapText="1"/>
    </xf>
    <xf numFmtId="0" fontId="18" fillId="3" borderId="1" xfId="0" applyFont="1" applyFill="1" applyBorder="1" applyAlignment="1">
      <alignment horizontal="left" vertical="center" wrapText="1"/>
    </xf>
    <xf numFmtId="0" fontId="8" fillId="0" borderId="1" xfId="0" applyFont="1" applyBorder="1" applyAlignment="1">
      <alignment horizontal="left" wrapText="1"/>
    </xf>
    <xf numFmtId="0" fontId="0" fillId="2" borderId="12" xfId="0" applyFill="1" applyBorder="1" applyAlignment="1">
      <alignment wrapText="1"/>
    </xf>
    <xf numFmtId="0" fontId="0" fillId="2" borderId="14" xfId="0" applyFill="1" applyBorder="1" applyAlignment="1">
      <alignment wrapText="1"/>
    </xf>
    <xf numFmtId="0" fontId="4" fillId="12" borderId="1" xfId="0" applyFont="1" applyFill="1" applyBorder="1" applyAlignment="1">
      <alignment textRotation="90" wrapText="1"/>
    </xf>
    <xf numFmtId="0" fontId="0" fillId="3" borderId="0" xfId="0" applyFill="1"/>
    <xf numFmtId="0" fontId="5" fillId="3" borderId="0" xfId="0" applyFont="1" applyFill="1" applyBorder="1"/>
    <xf numFmtId="0" fontId="0" fillId="3" borderId="0" xfId="0" applyFill="1" applyBorder="1"/>
    <xf numFmtId="0" fontId="5" fillId="0" borderId="0" xfId="0" applyFont="1" applyBorder="1" applyAlignment="1">
      <alignment horizontal="left" vertical="center"/>
    </xf>
    <xf numFmtId="0" fontId="5" fillId="0" borderId="0" xfId="0" applyFont="1" applyBorder="1" applyAlignment="1">
      <alignment horizontal="center" vertical="center"/>
    </xf>
    <xf numFmtId="0" fontId="5" fillId="0" borderId="0" xfId="0" applyFont="1"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xf numFmtId="0" fontId="5" fillId="15"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0" fontId="18" fillId="15" borderId="1" xfId="0" applyFont="1" applyFill="1" applyBorder="1" applyAlignment="1">
      <alignment horizontal="left" vertical="center" wrapText="1"/>
    </xf>
    <xf numFmtId="0" fontId="5" fillId="3" borderId="0" xfId="0" applyFont="1" applyFill="1" applyBorder="1" applyAlignment="1">
      <alignment horizontal="left" vertical="center"/>
    </xf>
    <xf numFmtId="0" fontId="3" fillId="3" borderId="1" xfId="0" applyFont="1" applyFill="1" applyBorder="1" applyAlignment="1" applyProtection="1">
      <alignment horizontal="center" vertical="center" wrapText="1"/>
      <protection locked="0"/>
    </xf>
    <xf numFmtId="0" fontId="3" fillId="16" borderId="1" xfId="0" applyFont="1" applyFill="1" applyBorder="1" applyAlignment="1" applyProtection="1">
      <alignment horizontal="center" vertical="center" wrapText="1"/>
      <protection locked="0"/>
    </xf>
    <xf numFmtId="0" fontId="3" fillId="0" borderId="1" xfId="0" applyFont="1" applyBorder="1" applyAlignment="1">
      <alignment horizontal="center" vertical="center"/>
    </xf>
    <xf numFmtId="0" fontId="25" fillId="16" borderId="1" xfId="0" applyFont="1" applyFill="1" applyBorder="1" applyAlignment="1" applyProtection="1">
      <alignment horizontal="center" vertical="center" wrapText="1"/>
      <protection locked="0"/>
    </xf>
    <xf numFmtId="0" fontId="25" fillId="3" borderId="1" xfId="0" applyFont="1" applyFill="1" applyBorder="1" applyAlignment="1" applyProtection="1">
      <alignment horizontal="center" vertical="center" wrapText="1"/>
      <protection locked="0"/>
    </xf>
    <xf numFmtId="0" fontId="3" fillId="15" borderId="1" xfId="0" applyFont="1" applyFill="1" applyBorder="1" applyAlignment="1">
      <alignment horizontal="center" vertical="center"/>
    </xf>
    <xf numFmtId="0" fontId="5" fillId="15" borderId="1"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18" fillId="0" borderId="1" xfId="0" applyFont="1" applyBorder="1" applyAlignment="1">
      <alignment horizontal="left" vertical="center" wrapText="1"/>
    </xf>
    <xf numFmtId="0" fontId="3" fillId="3" borderId="1" xfId="0" applyFont="1" applyFill="1" applyBorder="1" applyAlignment="1">
      <alignment vertical="center" wrapText="1"/>
    </xf>
    <xf numFmtId="0" fontId="3" fillId="16" borderId="1" xfId="0" applyFont="1" applyFill="1" applyBorder="1" applyAlignment="1">
      <alignment vertical="center" wrapText="1"/>
    </xf>
    <xf numFmtId="0" fontId="9" fillId="3" borderId="1" xfId="0" applyFont="1" applyFill="1" applyBorder="1" applyAlignment="1">
      <alignment horizontal="center" vertical="center" wrapText="1"/>
    </xf>
    <xf numFmtId="0" fontId="18" fillId="0" borderId="1" xfId="0" applyFont="1" applyFill="1" applyBorder="1" applyAlignment="1" applyProtection="1">
      <alignment horizontal="left" vertical="center" wrapText="1"/>
      <protection locked="0"/>
    </xf>
    <xf numFmtId="0" fontId="3" fillId="15" borderId="1" xfId="0" applyFont="1" applyFill="1" applyBorder="1" applyAlignment="1">
      <alignment vertical="center" wrapText="1"/>
    </xf>
    <xf numFmtId="0" fontId="18" fillId="0" borderId="1" xfId="0" applyFont="1" applyBorder="1" applyAlignment="1">
      <alignment vertical="center" wrapText="1"/>
    </xf>
    <xf numFmtId="0" fontId="3" fillId="16" borderId="1" xfId="0" applyFont="1" applyFill="1" applyBorder="1" applyAlignment="1">
      <alignment horizontal="center" vertical="center" wrapText="1"/>
    </xf>
    <xf numFmtId="0" fontId="18" fillId="0" borderId="3" xfId="0" applyFont="1" applyFill="1" applyBorder="1" applyAlignment="1" applyProtection="1">
      <alignment horizontal="left" vertical="center" wrapText="1"/>
      <protection locked="0"/>
    </xf>
    <xf numFmtId="0" fontId="0" fillId="0" borderId="1" xfId="0" applyBorder="1" applyAlignment="1">
      <alignment horizontal="center" vertical="center"/>
    </xf>
    <xf numFmtId="0" fontId="18" fillId="15" borderId="3" xfId="0" applyFont="1" applyFill="1" applyBorder="1" applyAlignment="1">
      <alignment horizontal="left" vertical="center" wrapText="1"/>
    </xf>
    <xf numFmtId="0" fontId="3" fillId="15" borderId="1" xfId="0" applyFont="1" applyFill="1" applyBorder="1" applyAlignment="1">
      <alignment horizontal="center" vertical="center" wrapText="1"/>
    </xf>
    <xf numFmtId="0" fontId="0" fillId="15" borderId="1" xfId="0" applyFill="1" applyBorder="1"/>
    <xf numFmtId="0" fontId="18" fillId="0" borderId="1" xfId="0" applyFont="1" applyBorder="1" applyAlignment="1">
      <alignment horizontal="center" vertical="center"/>
    </xf>
    <xf numFmtId="0" fontId="18" fillId="15" borderId="1" xfId="0" applyFont="1" applyFill="1" applyBorder="1"/>
    <xf numFmtId="0" fontId="18" fillId="15" borderId="1" xfId="0" applyFont="1" applyFill="1" applyBorder="1" applyAlignment="1">
      <alignment horizontal="center" vertical="center"/>
    </xf>
    <xf numFmtId="0" fontId="19" fillId="15"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xf>
    <xf numFmtId="0" fontId="5" fillId="3" borderId="1" xfId="0" applyFont="1" applyFill="1" applyBorder="1" applyAlignment="1">
      <alignment vertical="center" wrapText="1"/>
    </xf>
    <xf numFmtId="0" fontId="5" fillId="15" borderId="1" xfId="0" applyFont="1" applyFill="1" applyBorder="1" applyAlignment="1">
      <alignment vertical="center" wrapText="1"/>
    </xf>
    <xf numFmtId="0" fontId="18" fillId="15" borderId="1" xfId="0" applyFont="1" applyFill="1" applyBorder="1" applyAlignment="1">
      <alignment vertical="center" wrapText="1"/>
    </xf>
    <xf numFmtId="0" fontId="18" fillId="0" borderId="1" xfId="0" applyFont="1" applyFill="1" applyBorder="1" applyAlignment="1" applyProtection="1">
      <alignment vertical="center" wrapText="1"/>
      <protection locked="0"/>
    </xf>
    <xf numFmtId="0" fontId="18" fillId="15" borderId="1" xfId="0" applyFont="1" applyFill="1" applyBorder="1" applyAlignment="1" applyProtection="1">
      <alignment vertical="center" wrapText="1"/>
      <protection locked="0"/>
    </xf>
    <xf numFmtId="0" fontId="5" fillId="15" borderId="1" xfId="0" applyFont="1" applyFill="1" applyBorder="1" applyAlignment="1" applyProtection="1">
      <alignment vertical="center" wrapText="1"/>
      <protection locked="0"/>
    </xf>
    <xf numFmtId="0" fontId="5" fillId="15" borderId="3" xfId="0" applyFont="1" applyFill="1" applyBorder="1" applyAlignment="1" applyProtection="1">
      <alignment vertical="center" wrapText="1"/>
      <protection locked="0"/>
    </xf>
    <xf numFmtId="0" fontId="18" fillId="15" borderId="3" xfId="0" applyFont="1" applyFill="1" applyBorder="1" applyAlignment="1" applyProtection="1">
      <alignment vertical="center" wrapText="1"/>
      <protection locked="0"/>
    </xf>
    <xf numFmtId="0" fontId="27" fillId="3" borderId="1" xfId="0" applyFont="1" applyFill="1" applyBorder="1" applyAlignment="1">
      <alignment horizontal="center" wrapText="1"/>
    </xf>
    <xf numFmtId="0" fontId="5" fillId="15" borderId="2" xfId="0" applyFont="1" applyFill="1" applyBorder="1" applyAlignment="1">
      <alignment horizontal="left" vertical="center"/>
    </xf>
    <xf numFmtId="0" fontId="18" fillId="15" borderId="4" xfId="0" applyFont="1" applyFill="1" applyBorder="1" applyAlignment="1" applyProtection="1">
      <alignment vertical="center" wrapText="1"/>
      <protection locked="0"/>
    </xf>
    <xf numFmtId="0" fontId="5" fillId="3" borderId="0" xfId="0" applyFont="1" applyFill="1" applyBorder="1" applyAlignment="1">
      <alignment horizontal="center" vertical="center"/>
    </xf>
    <xf numFmtId="0" fontId="18" fillId="3" borderId="1" xfId="0" applyFont="1" applyFill="1" applyBorder="1" applyAlignment="1">
      <alignment vertical="center" wrapText="1"/>
    </xf>
    <xf numFmtId="0" fontId="26" fillId="16" borderId="1" xfId="0" applyFont="1" applyFill="1" applyBorder="1" applyAlignment="1" applyProtection="1">
      <alignment horizontal="center" vertical="center" wrapText="1"/>
      <protection locked="0"/>
    </xf>
    <xf numFmtId="0" fontId="9" fillId="0" borderId="1" xfId="0" applyFont="1" applyBorder="1" applyAlignment="1">
      <alignment horizontal="center" vertical="center"/>
    </xf>
    <xf numFmtId="0" fontId="18" fillId="15" borderId="4" xfId="0" applyFont="1" applyFill="1" applyBorder="1" applyAlignment="1" applyProtection="1">
      <alignment horizontal="left" vertical="center" wrapText="1"/>
      <protection locked="0"/>
    </xf>
    <xf numFmtId="0" fontId="4" fillId="15" borderId="1" xfId="0" applyFont="1" applyFill="1" applyBorder="1" applyAlignment="1">
      <alignment horizontal="left" vertical="center" wrapText="1"/>
    </xf>
    <xf numFmtId="0" fontId="0" fillId="16" borderId="1" xfId="0" applyFill="1" applyBorder="1" applyAlignment="1">
      <alignment horizontal="center" vertical="center"/>
    </xf>
    <xf numFmtId="0" fontId="20" fillId="2" borderId="0" xfId="0" applyFont="1" applyFill="1" applyBorder="1" applyAlignment="1">
      <alignment horizontal="left" vertical="center" wrapText="1"/>
    </xf>
    <xf numFmtId="0" fontId="19" fillId="0" borderId="0" xfId="0" applyFont="1" applyBorder="1" applyAlignment="1">
      <alignment horizontal="left" wrapText="1"/>
    </xf>
    <xf numFmtId="0" fontId="19" fillId="0" borderId="0" xfId="0" applyFont="1" applyBorder="1" applyAlignment="1">
      <alignment wrapText="1"/>
    </xf>
    <xf numFmtId="0" fontId="21" fillId="0" borderId="0" xfId="0" applyFont="1" applyBorder="1" applyAlignment="1">
      <alignment vertical="top"/>
    </xf>
    <xf numFmtId="0" fontId="9" fillId="0" borderId="0" xfId="0" applyFont="1" applyBorder="1" applyAlignment="1">
      <alignment wrapText="1"/>
    </xf>
    <xf numFmtId="0" fontId="9" fillId="0" borderId="0" xfId="0" applyFont="1" applyBorder="1"/>
    <xf numFmtId="0" fontId="20" fillId="3" borderId="0" xfId="0" applyFont="1" applyFill="1" applyBorder="1" applyAlignment="1">
      <alignment horizontal="left" vertical="center" wrapText="1"/>
    </xf>
    <xf numFmtId="0" fontId="9" fillId="15" borderId="1" xfId="0" applyFont="1" applyFill="1" applyBorder="1" applyAlignment="1">
      <alignment horizontal="center" vertical="center" wrapText="1"/>
    </xf>
    <xf numFmtId="0" fontId="19" fillId="3" borderId="1" xfId="0" applyFont="1" applyFill="1" applyBorder="1" applyAlignment="1" applyProtection="1">
      <alignment horizontal="center" vertical="center" wrapText="1"/>
      <protection locked="0"/>
    </xf>
    <xf numFmtId="0" fontId="28" fillId="16" borderId="1" xfId="0" applyFont="1" applyFill="1" applyBorder="1" applyAlignment="1" applyProtection="1">
      <alignment horizontal="center" vertical="center" wrapText="1"/>
      <protection locked="0"/>
    </xf>
    <xf numFmtId="0" fontId="19" fillId="16" borderId="1" xfId="0" applyFont="1" applyFill="1" applyBorder="1" applyAlignment="1" applyProtection="1">
      <alignment horizontal="center" vertical="center" wrapText="1"/>
      <protection locked="0"/>
    </xf>
    <xf numFmtId="0" fontId="9" fillId="16" borderId="1" xfId="0" applyFont="1" applyFill="1" applyBorder="1" applyAlignment="1">
      <alignment horizontal="center" vertical="center" wrapText="1"/>
    </xf>
    <xf numFmtId="0" fontId="29" fillId="3" borderId="1" xfId="0" applyFont="1" applyFill="1" applyBorder="1" applyAlignment="1">
      <alignment horizontal="center" vertical="center"/>
    </xf>
    <xf numFmtId="0" fontId="9" fillId="16" borderId="1" xfId="0" applyFont="1" applyFill="1" applyBorder="1" applyAlignment="1">
      <alignment horizontal="center" vertical="center"/>
    </xf>
    <xf numFmtId="0" fontId="9" fillId="15" borderId="1" xfId="0" applyFont="1" applyFill="1" applyBorder="1" applyAlignment="1">
      <alignment horizontal="center" vertical="center"/>
    </xf>
    <xf numFmtId="0" fontId="19" fillId="0" borderId="1" xfId="0" applyFont="1" applyBorder="1" applyAlignment="1">
      <alignment horizontal="center" vertical="center"/>
    </xf>
    <xf numFmtId="0" fontId="19" fillId="16" borderId="1" xfId="0" applyFont="1" applyFill="1" applyBorder="1" applyAlignment="1">
      <alignment horizontal="center" vertical="center"/>
    </xf>
    <xf numFmtId="0" fontId="0" fillId="2" borderId="12" xfId="0" applyFill="1" applyBorder="1" applyAlignment="1">
      <alignment wrapText="1"/>
    </xf>
    <xf numFmtId="0" fontId="0" fillId="2" borderId="14" xfId="0" applyFill="1" applyBorder="1" applyAlignment="1">
      <alignment wrapText="1"/>
    </xf>
    <xf numFmtId="0" fontId="25" fillId="3" borderId="1" xfId="0" applyFont="1" applyFill="1" applyBorder="1" applyAlignment="1">
      <alignment horizontal="center" vertical="center" textRotation="90" wrapText="1"/>
    </xf>
    <xf numFmtId="0" fontId="0" fillId="15" borderId="1" xfId="0" applyFill="1" applyBorder="1" applyAlignment="1">
      <alignment vertical="center"/>
    </xf>
    <xf numFmtId="0" fontId="25" fillId="3" borderId="1" xfId="0" applyFont="1" applyFill="1" applyBorder="1" applyAlignment="1">
      <alignment horizontal="center" vertical="center" wrapText="1"/>
    </xf>
    <xf numFmtId="0" fontId="0" fillId="15" borderId="1" xfId="0" applyFill="1" applyBorder="1" applyAlignment="1">
      <alignment horizontal="center" vertical="center"/>
    </xf>
    <xf numFmtId="0" fontId="30" fillId="0" borderId="1" xfId="0" applyFont="1" applyBorder="1" applyAlignment="1">
      <alignment vertical="center" wrapText="1"/>
    </xf>
    <xf numFmtId="0" fontId="3" fillId="15" borderId="1" xfId="0" applyFont="1" applyFill="1" applyBorder="1" applyAlignment="1" applyProtection="1">
      <alignment horizontal="center" vertical="center" wrapText="1"/>
      <protection locked="0"/>
    </xf>
    <xf numFmtId="0" fontId="0" fillId="3" borderId="1" xfId="0" applyFill="1" applyBorder="1" applyAlignment="1">
      <alignment horizontal="center" vertical="center" wrapText="1"/>
    </xf>
    <xf numFmtId="0" fontId="5" fillId="0" borderId="1" xfId="0" applyFont="1" applyBorder="1" applyAlignment="1">
      <alignment horizontal="left" vertical="center" wrapText="1"/>
    </xf>
    <xf numFmtId="0" fontId="0" fillId="15" borderId="0" xfId="0" applyFill="1"/>
    <xf numFmtId="0" fontId="24" fillId="3" borderId="1" xfId="0" applyFont="1" applyFill="1" applyBorder="1" applyAlignment="1">
      <alignment horizontal="center" vertical="center"/>
    </xf>
    <xf numFmtId="0" fontId="0" fillId="0" borderId="2" xfId="0" applyBorder="1" applyAlignment="1">
      <alignment horizontal="center" vertical="center"/>
    </xf>
    <xf numFmtId="0" fontId="3" fillId="3" borderId="2" xfId="0" applyFont="1" applyFill="1" applyBorder="1" applyAlignment="1">
      <alignment horizontal="center" vertical="center" wrapText="1"/>
    </xf>
    <xf numFmtId="0" fontId="0" fillId="2" borderId="12" xfId="0" applyFill="1" applyBorder="1" applyAlignment="1">
      <alignment wrapText="1"/>
    </xf>
    <xf numFmtId="0" fontId="0" fillId="2" borderId="14" xfId="0" applyFill="1" applyBorder="1" applyAlignment="1">
      <alignment wrapText="1"/>
    </xf>
    <xf numFmtId="0" fontId="3" fillId="3" borderId="5" xfId="0" applyFont="1" applyFill="1" applyBorder="1" applyAlignment="1" applyProtection="1">
      <alignment horizontal="center" vertical="center" wrapText="1"/>
      <protection locked="0"/>
    </xf>
    <xf numFmtId="0" fontId="3" fillId="15" borderId="5" xfId="0" applyFont="1" applyFill="1" applyBorder="1" applyAlignment="1">
      <alignment horizontal="center" vertical="center" wrapText="1"/>
    </xf>
    <xf numFmtId="0" fontId="25" fillId="3" borderId="5" xfId="0" applyFont="1" applyFill="1" applyBorder="1" applyAlignment="1" applyProtection="1">
      <alignment horizontal="center" vertical="center" wrapText="1"/>
      <protection locked="0"/>
    </xf>
    <xf numFmtId="0" fontId="3" fillId="3" borderId="5" xfId="0" applyFont="1" applyFill="1" applyBorder="1" applyAlignment="1">
      <alignment horizontal="center" vertical="center" wrapText="1"/>
    </xf>
    <xf numFmtId="0" fontId="0" fillId="0" borderId="5" xfId="0" applyBorder="1" applyAlignment="1">
      <alignment horizontal="center" vertical="center"/>
    </xf>
    <xf numFmtId="0" fontId="28" fillId="3" borderId="1" xfId="0" applyFont="1" applyFill="1" applyBorder="1" applyAlignment="1" applyProtection="1">
      <alignment horizontal="center" vertical="center" wrapText="1"/>
      <protection locked="0"/>
    </xf>
    <xf numFmtId="0" fontId="31" fillId="3" borderId="1" xfId="0" applyFont="1" applyFill="1" applyBorder="1" applyAlignment="1" applyProtection="1">
      <alignment horizontal="center" vertical="center" wrapText="1"/>
      <protection locked="0"/>
    </xf>
    <xf numFmtId="0" fontId="28" fillId="3" borderId="1" xfId="0" applyFont="1" applyFill="1" applyBorder="1" applyAlignment="1">
      <alignment horizontal="center" vertical="center" wrapText="1"/>
    </xf>
    <xf numFmtId="0" fontId="18" fillId="3" borderId="1" xfId="0" applyFont="1" applyFill="1" applyBorder="1" applyAlignment="1">
      <alignment horizontal="left" wrapText="1"/>
    </xf>
    <xf numFmtId="0" fontId="5" fillId="0" borderId="2" xfId="0" applyFont="1" applyBorder="1" applyAlignment="1">
      <alignment horizontal="left" vertical="center" wrapText="1"/>
    </xf>
    <xf numFmtId="0" fontId="5" fillId="3" borderId="2" xfId="0" applyFont="1" applyFill="1" applyBorder="1" applyAlignment="1">
      <alignment vertical="center" wrapText="1"/>
    </xf>
    <xf numFmtId="0" fontId="5" fillId="3" borderId="2" xfId="0" applyFont="1" applyFill="1" applyBorder="1" applyAlignment="1">
      <alignment horizontal="center" vertical="center" wrapText="1"/>
    </xf>
    <xf numFmtId="0" fontId="0" fillId="16" borderId="2" xfId="0" applyFill="1" applyBorder="1" applyAlignment="1">
      <alignment horizontal="center" vertical="center"/>
    </xf>
    <xf numFmtId="0" fontId="0" fillId="0" borderId="8" xfId="0" applyBorder="1" applyAlignment="1">
      <alignment horizontal="center" vertical="center"/>
    </xf>
    <xf numFmtId="0" fontId="0" fillId="15" borderId="0" xfId="0" applyFill="1" applyAlignment="1">
      <alignment vertical="center"/>
    </xf>
    <xf numFmtId="0" fontId="18" fillId="3" borderId="1" xfId="0" applyFont="1" applyFill="1" applyBorder="1" applyAlignment="1" applyProtection="1">
      <alignment vertical="center" wrapText="1"/>
      <protection locked="0"/>
    </xf>
    <xf numFmtId="0" fontId="5" fillId="0" borderId="5" xfId="0" applyFont="1" applyBorder="1" applyAlignment="1">
      <alignment horizontal="center" vertical="center"/>
    </xf>
    <xf numFmtId="0" fontId="5" fillId="14" borderId="1" xfId="1" applyFont="1" applyFill="1" applyBorder="1" applyAlignment="1">
      <alignment vertical="center" wrapText="1"/>
    </xf>
    <xf numFmtId="0" fontId="3" fillId="0" borderId="3" xfId="0" applyFont="1" applyBorder="1" applyAlignment="1">
      <alignment horizontal="center" vertical="center"/>
    </xf>
    <xf numFmtId="0" fontId="3" fillId="14" borderId="3" xfId="0" applyFont="1" applyFill="1" applyBorder="1" applyAlignment="1" applyProtection="1">
      <alignment horizontal="center" vertical="center" wrapText="1"/>
      <protection locked="0"/>
    </xf>
    <xf numFmtId="0" fontId="3" fillId="14" borderId="1" xfId="0" applyFont="1" applyFill="1" applyBorder="1" applyAlignment="1" applyProtection="1">
      <alignment horizontal="center" vertical="center" wrapText="1"/>
      <protection locked="0"/>
    </xf>
    <xf numFmtId="0" fontId="5" fillId="15" borderId="5" xfId="0" applyFont="1" applyFill="1" applyBorder="1" applyAlignment="1">
      <alignment horizontal="left" vertical="center"/>
    </xf>
    <xf numFmtId="0" fontId="3" fillId="15" borderId="3" xfId="0" applyFont="1" applyFill="1" applyBorder="1" applyAlignment="1">
      <alignment horizontal="center" vertical="center"/>
    </xf>
    <xf numFmtId="0" fontId="5" fillId="0" borderId="1" xfId="0" applyFont="1" applyBorder="1" applyAlignment="1">
      <alignment vertical="center"/>
    </xf>
    <xf numFmtId="0" fontId="5" fillId="18" borderId="1" xfId="0" applyFont="1" applyFill="1" applyBorder="1" applyAlignment="1">
      <alignment horizontal="left" vertical="center"/>
    </xf>
    <xf numFmtId="0" fontId="5" fillId="18" borderId="5" xfId="0" applyFont="1" applyFill="1" applyBorder="1" applyAlignment="1">
      <alignment horizontal="left" vertical="center"/>
    </xf>
    <xf numFmtId="0" fontId="5" fillId="18" borderId="1" xfId="0" applyFont="1" applyFill="1" applyBorder="1" applyAlignment="1">
      <alignment horizontal="center" vertical="center"/>
    </xf>
    <xf numFmtId="0" fontId="4" fillId="18" borderId="1" xfId="0" applyFont="1" applyFill="1" applyBorder="1" applyAlignment="1">
      <alignment horizontal="left" vertical="center"/>
    </xf>
    <xf numFmtId="0" fontId="3" fillId="18" borderId="3" xfId="0" applyFont="1" applyFill="1" applyBorder="1" applyAlignment="1">
      <alignment horizontal="center" vertical="center"/>
    </xf>
    <xf numFmtId="0" fontId="3" fillId="18" borderId="1" xfId="0" applyFont="1" applyFill="1" applyBorder="1" applyAlignment="1">
      <alignment horizontal="center" vertical="center"/>
    </xf>
    <xf numFmtId="0" fontId="0" fillId="18" borderId="0" xfId="0" applyFill="1"/>
    <xf numFmtId="0" fontId="0" fillId="19" borderId="0" xfId="0" applyFill="1"/>
    <xf numFmtId="0" fontId="5"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18"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20" borderId="1" xfId="0" applyFont="1" applyFill="1" applyBorder="1" applyAlignment="1">
      <alignment horizontal="center" vertical="center" wrapText="1"/>
    </xf>
    <xf numFmtId="0" fontId="18" fillId="20" borderId="1" xfId="0" applyFont="1" applyFill="1" applyBorder="1" applyAlignment="1">
      <alignment horizontal="left" vertical="center" wrapText="1"/>
    </xf>
    <xf numFmtId="0" fontId="5" fillId="20" borderId="1" xfId="0" applyFont="1" applyFill="1" applyBorder="1" applyAlignment="1">
      <alignment vertical="center" wrapText="1"/>
    </xf>
    <xf numFmtId="0" fontId="5" fillId="20" borderId="1" xfId="0" applyFont="1" applyFill="1" applyBorder="1" applyAlignment="1">
      <alignment horizontal="left" vertical="center" wrapText="1"/>
    </xf>
    <xf numFmtId="0" fontId="5" fillId="18" borderId="1" xfId="0" applyFont="1" applyFill="1" applyBorder="1" applyAlignment="1">
      <alignment horizontal="left" vertical="center" wrapText="1"/>
    </xf>
    <xf numFmtId="0" fontId="5" fillId="14" borderId="7" xfId="0" applyFont="1" applyFill="1" applyBorder="1" applyAlignment="1">
      <alignment horizontal="center" vertical="center" wrapText="1"/>
    </xf>
    <xf numFmtId="0" fontId="18" fillId="20" borderId="1" xfId="0" applyFont="1" applyFill="1" applyBorder="1" applyAlignment="1">
      <alignment horizontal="center" vertical="center" wrapText="1"/>
    </xf>
    <xf numFmtId="0" fontId="25" fillId="20" borderId="1" xfId="0" applyFont="1" applyFill="1" applyBorder="1" applyAlignment="1" applyProtection="1">
      <alignment horizontal="center" vertical="center" wrapText="1"/>
      <protection locked="0"/>
    </xf>
    <xf numFmtId="0" fontId="26" fillId="20" borderId="1" xfId="0" applyFont="1" applyFill="1" applyBorder="1" applyAlignment="1" applyProtection="1">
      <alignment horizontal="center" vertical="center" wrapText="1"/>
      <protection locked="0"/>
    </xf>
    <xf numFmtId="0" fontId="25" fillId="20" borderId="5" xfId="0" applyFont="1" applyFill="1" applyBorder="1" applyAlignment="1" applyProtection="1">
      <alignment horizontal="center" vertical="center" wrapText="1"/>
      <protection locked="0"/>
    </xf>
    <xf numFmtId="0" fontId="0" fillId="20" borderId="0" xfId="0" applyFill="1"/>
    <xf numFmtId="0" fontId="5" fillId="0" borderId="1" xfId="0" applyFont="1" applyFill="1" applyBorder="1" applyAlignment="1" applyProtection="1">
      <alignment vertical="center" wrapText="1"/>
      <protection locked="0"/>
    </xf>
    <xf numFmtId="0" fontId="8" fillId="0" borderId="0" xfId="1" applyFont="1"/>
    <xf numFmtId="0" fontId="9" fillId="0" borderId="0" xfId="1"/>
    <xf numFmtId="0" fontId="31" fillId="0" borderId="0" xfId="1" applyFont="1"/>
    <xf numFmtId="0" fontId="9" fillId="22" borderId="0" xfId="1" applyFont="1" applyFill="1"/>
    <xf numFmtId="0" fontId="9" fillId="0" borderId="0" xfId="1" applyAlignment="1">
      <alignment horizontal="left"/>
    </xf>
    <xf numFmtId="0" fontId="9" fillId="22" borderId="0" xfId="1" applyFont="1" applyFill="1" applyAlignment="1">
      <alignment horizontal="left"/>
    </xf>
    <xf numFmtId="0" fontId="9" fillId="22" borderId="0" xfId="1" applyFont="1" applyFill="1" applyAlignment="1">
      <alignment vertical="top"/>
    </xf>
    <xf numFmtId="0" fontId="9" fillId="22" borderId="0" xfId="1" applyFill="1" applyAlignment="1">
      <alignment horizontal="left"/>
    </xf>
    <xf numFmtId="0" fontId="9" fillId="22" borderId="0" xfId="1" applyFill="1" applyAlignment="1">
      <alignment vertical="top"/>
    </xf>
    <xf numFmtId="0" fontId="9" fillId="0" borderId="0" xfId="1" applyFont="1"/>
    <xf numFmtId="0" fontId="15" fillId="0" borderId="1" xfId="1" applyFont="1" applyBorder="1" applyAlignment="1">
      <alignment horizontal="left" vertical="top" wrapText="1"/>
    </xf>
    <xf numFmtId="0" fontId="16" fillId="0" borderId="1" xfId="1" applyFont="1" applyBorder="1" applyAlignment="1">
      <alignment horizontal="left" vertical="top" wrapText="1"/>
    </xf>
    <xf numFmtId="0" fontId="16" fillId="23" borderId="1" xfId="1" applyFont="1" applyFill="1" applyBorder="1" applyAlignment="1">
      <alignment horizontal="left" vertical="top" wrapText="1"/>
    </xf>
    <xf numFmtId="0" fontId="16" fillId="24" borderId="1" xfId="1" applyFont="1" applyFill="1" applyBorder="1" applyAlignment="1">
      <alignment horizontal="left" vertical="top" wrapText="1"/>
    </xf>
    <xf numFmtId="0" fontId="16" fillId="25" borderId="1" xfId="1" applyFont="1" applyFill="1" applyBorder="1" applyAlignment="1">
      <alignment horizontal="left" vertical="top" wrapText="1"/>
    </xf>
    <xf numFmtId="0" fontId="16" fillId="26" borderId="1" xfId="1" applyFont="1" applyFill="1" applyBorder="1" applyAlignment="1">
      <alignment horizontal="left" vertical="top" wrapText="1"/>
    </xf>
    <xf numFmtId="0" fontId="9" fillId="0" borderId="0" xfId="1" applyFont="1" applyAlignment="1">
      <alignment vertical="top"/>
    </xf>
    <xf numFmtId="0" fontId="8" fillId="21" borderId="1" xfId="3" applyFont="1" applyFill="1" applyBorder="1" applyAlignment="1" applyProtection="1">
      <alignment horizontal="center" vertical="center" wrapText="1"/>
      <protection locked="0"/>
    </xf>
    <xf numFmtId="0" fontId="10" fillId="21" borderId="1" xfId="3" applyFont="1" applyFill="1" applyBorder="1" applyAlignment="1" applyProtection="1">
      <alignment horizontal="center" vertical="center" wrapText="1"/>
      <protection locked="0"/>
    </xf>
    <xf numFmtId="0" fontId="6" fillId="21" borderId="1" xfId="3" applyFont="1" applyFill="1" applyBorder="1" applyAlignment="1" applyProtection="1">
      <alignment horizontal="center" vertical="center"/>
      <protection locked="0"/>
    </xf>
    <xf numFmtId="0" fontId="32" fillId="28"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0" fillId="29" borderId="1" xfId="1" applyFont="1" applyFill="1" applyBorder="1" applyAlignment="1">
      <alignment horizontal="center" vertical="center" wrapText="1"/>
    </xf>
    <xf numFmtId="0" fontId="10" fillId="30" borderId="1" xfId="1" applyFont="1" applyFill="1" applyBorder="1" applyAlignment="1">
      <alignment horizontal="center" vertical="center" wrapText="1"/>
    </xf>
    <xf numFmtId="0" fontId="10" fillId="21" borderId="5" xfId="3" applyFont="1" applyFill="1" applyBorder="1" applyAlignment="1" applyProtection="1">
      <alignment horizontal="center" vertical="center" wrapText="1"/>
      <protection locked="0"/>
    </xf>
    <xf numFmtId="9" fontId="34" fillId="21" borderId="1" xfId="3" applyNumberFormat="1" applyFont="1" applyFill="1" applyBorder="1" applyAlignment="1" applyProtection="1">
      <alignment horizontal="left" vertical="top" wrapText="1"/>
      <protection locked="0"/>
    </xf>
    <xf numFmtId="9" fontId="10" fillId="21" borderId="1" xfId="3" applyNumberFormat="1" applyFont="1" applyFill="1" applyBorder="1" applyAlignment="1" applyProtection="1">
      <alignment vertical="top" wrapText="1" readingOrder="1"/>
      <protection locked="0"/>
    </xf>
    <xf numFmtId="0" fontId="32" fillId="14" borderId="1" xfId="1" applyFont="1" applyFill="1" applyBorder="1" applyAlignment="1">
      <alignment horizontal="left" vertical="center" wrapText="1"/>
    </xf>
    <xf numFmtId="0" fontId="4" fillId="14" borderId="3" xfId="1" applyFont="1" applyFill="1" applyBorder="1" applyAlignment="1" applyProtection="1">
      <alignment horizontal="center" vertical="center" wrapText="1"/>
      <protection locked="0"/>
    </xf>
    <xf numFmtId="0" fontId="4" fillId="10" borderId="1" xfId="1" applyFont="1" applyFill="1" applyBorder="1" applyAlignment="1">
      <alignment horizontal="center" textRotation="90" wrapText="1"/>
    </xf>
    <xf numFmtId="0" fontId="4" fillId="13" borderId="1" xfId="1" applyFont="1" applyFill="1" applyBorder="1" applyAlignment="1">
      <alignment horizontal="center" textRotation="90" wrapText="1"/>
    </xf>
    <xf numFmtId="0" fontId="9" fillId="0" borderId="1" xfId="3" applyFont="1" applyFill="1" applyBorder="1" applyAlignment="1" applyProtection="1">
      <alignment horizontal="center" vertical="center" wrapText="1"/>
    </xf>
    <xf numFmtId="0" fontId="10" fillId="21" borderId="1" xfId="3" applyFont="1" applyFill="1" applyBorder="1" applyAlignment="1">
      <alignment horizontal="center" vertical="center" wrapText="1"/>
    </xf>
    <xf numFmtId="0" fontId="10" fillId="17" borderId="5" xfId="1" applyFont="1" applyFill="1" applyBorder="1" applyAlignment="1">
      <alignment horizontal="center" vertical="center" wrapText="1"/>
    </xf>
    <xf numFmtId="0" fontId="10" fillId="17" borderId="1" xfId="1" applyFont="1" applyFill="1" applyBorder="1" applyAlignment="1">
      <alignment horizontal="center" vertical="center" wrapText="1"/>
    </xf>
    <xf numFmtId="0" fontId="9" fillId="18" borderId="1" xfId="3" applyFont="1" applyFill="1" applyBorder="1" applyAlignment="1" applyProtection="1">
      <alignment horizontal="center" vertical="center" wrapText="1"/>
    </xf>
    <xf numFmtId="0" fontId="4" fillId="20" borderId="3" xfId="1" applyFont="1" applyFill="1" applyBorder="1" applyAlignment="1" applyProtection="1">
      <alignment horizontal="center" vertical="center" wrapText="1"/>
      <protection locked="0"/>
    </xf>
    <xf numFmtId="0" fontId="4" fillId="20" borderId="1" xfId="1" applyFont="1" applyFill="1" applyBorder="1" applyAlignment="1">
      <alignment horizontal="center" textRotation="90" wrapText="1"/>
    </xf>
    <xf numFmtId="0" fontId="10" fillId="18" borderId="1" xfId="3" applyFont="1" applyFill="1" applyBorder="1" applyAlignment="1">
      <alignment horizontal="center" vertical="center" wrapText="1"/>
    </xf>
    <xf numFmtId="0" fontId="10" fillId="20" borderId="5" xfId="1" applyFont="1" applyFill="1" applyBorder="1" applyAlignment="1">
      <alignment horizontal="center" vertical="center" wrapText="1"/>
    </xf>
    <xf numFmtId="0" fontId="10" fillId="20" borderId="1" xfId="1" applyFont="1" applyFill="1" applyBorder="1" applyAlignment="1">
      <alignment horizontal="center" vertical="center" wrapText="1"/>
    </xf>
    <xf numFmtId="0" fontId="0" fillId="0" borderId="0" xfId="0" applyFill="1"/>
    <xf numFmtId="0" fontId="32" fillId="14" borderId="1" xfId="0" applyFont="1" applyFill="1" applyBorder="1" applyAlignment="1">
      <alignment horizontal="left" vertical="center" wrapText="1"/>
    </xf>
    <xf numFmtId="0" fontId="32" fillId="0" borderId="1" xfId="0" applyFont="1" applyBorder="1" applyAlignment="1">
      <alignment horizontal="left" vertical="center" wrapText="1"/>
    </xf>
    <xf numFmtId="0" fontId="32" fillId="15" borderId="1" xfId="0" applyFont="1" applyFill="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horizontal="left" vertical="center"/>
    </xf>
    <xf numFmtId="0" fontId="32" fillId="0" borderId="1" xfId="0" applyFont="1" applyFill="1" applyBorder="1" applyAlignment="1">
      <alignment horizontal="left" vertical="center" wrapText="1"/>
    </xf>
    <xf numFmtId="0" fontId="32" fillId="15" borderId="0" xfId="0" applyFont="1" applyFill="1" applyAlignment="1">
      <alignment horizontal="left" vertical="center" wrapText="1"/>
    </xf>
    <xf numFmtId="0" fontId="32" fillId="20" borderId="1" xfId="0" applyFont="1" applyFill="1" applyBorder="1" applyAlignment="1">
      <alignment horizontal="left" vertical="center" wrapText="1"/>
    </xf>
    <xf numFmtId="0" fontId="9" fillId="15" borderId="1" xfId="0" applyFont="1" applyFill="1" applyBorder="1" applyAlignment="1">
      <alignment horizontal="center" readingOrder="1"/>
    </xf>
    <xf numFmtId="0" fontId="0" fillId="15" borderId="0" xfId="0" applyFill="1" applyAlignment="1"/>
    <xf numFmtId="0" fontId="18" fillId="0" borderId="1" xfId="0" applyFont="1" applyBorder="1" applyAlignment="1">
      <alignment vertical="center"/>
    </xf>
    <xf numFmtId="0" fontId="18" fillId="0" borderId="2" xfId="0" applyFont="1" applyBorder="1" applyAlignment="1">
      <alignment vertical="center" wrapText="1"/>
    </xf>
    <xf numFmtId="0" fontId="0" fillId="2" borderId="12" xfId="0" applyFill="1" applyBorder="1" applyAlignment="1">
      <alignment wrapText="1"/>
    </xf>
    <xf numFmtId="0" fontId="0" fillId="2" borderId="14" xfId="0" applyFill="1" applyBorder="1" applyAlignment="1">
      <alignment wrapText="1"/>
    </xf>
    <xf numFmtId="0" fontId="37" fillId="0" borderId="1" xfId="0" applyFont="1" applyBorder="1" applyAlignment="1">
      <alignment horizontal="center" vertical="center" wrapText="1"/>
    </xf>
    <xf numFmtId="0" fontId="37" fillId="0" borderId="1" xfId="0" applyFont="1" applyBorder="1" applyAlignment="1">
      <alignment vertical="center" wrapText="1"/>
    </xf>
    <xf numFmtId="0" fontId="37" fillId="28" borderId="3" xfId="0" applyFont="1" applyFill="1" applyBorder="1" applyAlignment="1">
      <alignment horizontal="center" vertical="center" wrapText="1"/>
    </xf>
    <xf numFmtId="0" fontId="5" fillId="28" borderId="1" xfId="0" applyFont="1" applyFill="1" applyBorder="1" applyAlignment="1">
      <alignment horizontal="center" vertical="center" wrapText="1"/>
    </xf>
    <xf numFmtId="0" fontId="37" fillId="28" borderId="1" xfId="0" applyFont="1" applyFill="1" applyBorder="1" applyAlignment="1">
      <alignment horizontal="center" vertical="center" wrapText="1"/>
    </xf>
    <xf numFmtId="0" fontId="5" fillId="0" borderId="0" xfId="0" applyFont="1" applyAlignment="1">
      <alignment horizontal="left" vertical="center" wrapText="1" indent="1"/>
    </xf>
    <xf numFmtId="0" fontId="5" fillId="28" borderId="1" xfId="0" applyFont="1" applyFill="1" applyBorder="1" applyAlignment="1">
      <alignment horizontal="left" vertical="center" wrapText="1"/>
    </xf>
    <xf numFmtId="0" fontId="37" fillId="28" borderId="1" xfId="0" applyFont="1" applyFill="1" applyBorder="1" applyAlignment="1" applyProtection="1">
      <alignment horizontal="center" vertical="center" wrapText="1"/>
      <protection locked="0"/>
    </xf>
    <xf numFmtId="0" fontId="38" fillId="32" borderId="1" xfId="0" applyFont="1" applyFill="1" applyBorder="1" applyAlignment="1" applyProtection="1">
      <alignment horizontal="center" vertical="center" wrapText="1"/>
      <protection locked="0"/>
    </xf>
    <xf numFmtId="0" fontId="37" fillId="18" borderId="1" xfId="0" applyFont="1" applyFill="1" applyBorder="1" applyAlignment="1" applyProtection="1">
      <alignment horizontal="center" vertical="center" wrapText="1"/>
      <protection locked="0"/>
    </xf>
    <xf numFmtId="0" fontId="5" fillId="0" borderId="1" xfId="3" applyFont="1" applyFill="1" applyBorder="1" applyAlignment="1" applyProtection="1">
      <alignment horizontal="center" vertical="center" wrapText="1"/>
    </xf>
    <xf numFmtId="0" fontId="39" fillId="14" borderId="1" xfId="0" applyFont="1" applyFill="1" applyBorder="1" applyAlignment="1">
      <alignment horizontal="center" vertical="center" wrapText="1"/>
    </xf>
    <xf numFmtId="0" fontId="4" fillId="21" borderId="1" xfId="3" applyFont="1" applyFill="1" applyBorder="1" applyAlignment="1">
      <alignment horizontal="center" vertical="center" wrapText="1"/>
    </xf>
    <xf numFmtId="0" fontId="4" fillId="17" borderId="5" xfId="1" applyFont="1" applyFill="1" applyBorder="1" applyAlignment="1">
      <alignment horizontal="center" vertical="center" wrapText="1"/>
    </xf>
    <xf numFmtId="0" fontId="4" fillId="17" borderId="1" xfId="1" applyFont="1" applyFill="1" applyBorder="1" applyAlignment="1">
      <alignment horizontal="center" vertical="center" wrapText="1"/>
    </xf>
    <xf numFmtId="0" fontId="5" fillId="28" borderId="0" xfId="0" applyFont="1" applyFill="1" applyBorder="1" applyAlignment="1">
      <alignment wrapText="1"/>
    </xf>
    <xf numFmtId="0" fontId="5" fillId="0" borderId="0" xfId="0" applyFont="1" applyAlignment="1">
      <alignment wrapText="1"/>
    </xf>
    <xf numFmtId="0" fontId="39" fillId="14" borderId="3" xfId="1" applyFont="1" applyFill="1" applyBorder="1" applyAlignment="1" applyProtection="1">
      <alignment horizontal="center" vertical="center" wrapText="1"/>
      <protection locked="0"/>
    </xf>
    <xf numFmtId="0" fontId="32" fillId="17" borderId="1" xfId="1" applyFont="1" applyFill="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wrapText="1"/>
    </xf>
    <xf numFmtId="0" fontId="0" fillId="3" borderId="0" xfId="0" applyFill="1" applyBorder="1" applyAlignment="1">
      <alignment wrapText="1"/>
    </xf>
    <xf numFmtId="0" fontId="0" fillId="0" borderId="0" xfId="0" applyAlignment="1">
      <alignment wrapText="1"/>
    </xf>
    <xf numFmtId="0" fontId="37" fillId="3" borderId="1" xfId="0" applyFont="1" applyFill="1" applyBorder="1" applyAlignment="1">
      <alignment horizontal="center" vertical="center" wrapText="1"/>
    </xf>
    <xf numFmtId="0" fontId="37" fillId="3" borderId="1" xfId="0" applyFont="1" applyFill="1" applyBorder="1" applyAlignment="1">
      <alignment horizontal="left" vertical="center" wrapText="1"/>
    </xf>
    <xf numFmtId="0" fontId="42" fillId="3" borderId="1" xfId="0" applyFont="1" applyFill="1" applyBorder="1" applyAlignment="1">
      <alignment horizontal="center" vertical="center" wrapText="1"/>
    </xf>
    <xf numFmtId="0" fontId="37" fillId="0" borderId="1" xfId="0" applyFont="1" applyBorder="1" applyAlignment="1">
      <alignment horizontal="left" vertical="center" wrapText="1"/>
    </xf>
    <xf numFmtId="0" fontId="42" fillId="3" borderId="1" xfId="0" applyFont="1" applyFill="1" applyBorder="1" applyAlignment="1" applyProtection="1">
      <alignment horizontal="center" vertical="center" wrapText="1"/>
      <protection locked="0"/>
    </xf>
    <xf numFmtId="0" fontId="42" fillId="16" borderId="1" xfId="0" applyFont="1" applyFill="1" applyBorder="1" applyAlignment="1">
      <alignment horizontal="center" vertical="center" wrapText="1"/>
    </xf>
    <xf numFmtId="0" fontId="42" fillId="16" borderId="1" xfId="0" applyFont="1" applyFill="1" applyBorder="1" applyAlignment="1" applyProtection="1">
      <alignment horizontal="center" vertical="center" wrapText="1"/>
      <protection locked="0"/>
    </xf>
    <xf numFmtId="0" fontId="41" fillId="0" borderId="1" xfId="3" applyFont="1" applyFill="1" applyBorder="1" applyAlignment="1" applyProtection="1">
      <alignment horizontal="center" vertical="center" wrapText="1"/>
    </xf>
    <xf numFmtId="0" fontId="38" fillId="14" borderId="3" xfId="1" applyFont="1" applyFill="1" applyBorder="1" applyAlignment="1" applyProtection="1">
      <alignment horizontal="center" vertical="center" wrapText="1"/>
      <protection locked="0"/>
    </xf>
    <xf numFmtId="0" fontId="43" fillId="21" borderId="1" xfId="3" applyFont="1" applyFill="1" applyBorder="1" applyAlignment="1">
      <alignment horizontal="center" vertical="center" wrapText="1"/>
    </xf>
    <xf numFmtId="0" fontId="43" fillId="17" borderId="5" xfId="1" applyFont="1" applyFill="1" applyBorder="1" applyAlignment="1">
      <alignment horizontal="center" vertical="center" wrapText="1"/>
    </xf>
    <xf numFmtId="0" fontId="43" fillId="17" borderId="1" xfId="1" applyFont="1" applyFill="1" applyBorder="1" applyAlignment="1">
      <alignment horizontal="center" vertical="center" wrapText="1"/>
    </xf>
    <xf numFmtId="0" fontId="41" fillId="0" borderId="0" xfId="0" applyFont="1"/>
    <xf numFmtId="0" fontId="39" fillId="17" borderId="1" xfId="1" applyFont="1" applyFill="1" applyBorder="1" applyAlignment="1">
      <alignment horizontal="center" vertical="center" wrapText="1"/>
    </xf>
    <xf numFmtId="0" fontId="10" fillId="29" borderId="1" xfId="1" applyFont="1" applyFill="1" applyBorder="1" applyAlignment="1">
      <alignment horizontal="left" vertical="top" wrapText="1"/>
    </xf>
    <xf numFmtId="0" fontId="10" fillId="30" borderId="1" xfId="1" applyFont="1" applyFill="1" applyBorder="1" applyAlignment="1">
      <alignment horizontal="left" vertical="top" wrapText="1"/>
    </xf>
    <xf numFmtId="0" fontId="4" fillId="10" borderId="1" xfId="1" applyFont="1" applyFill="1" applyBorder="1" applyAlignment="1">
      <alignment horizontal="left" vertical="top" wrapText="1"/>
    </xf>
    <xf numFmtId="0" fontId="4" fillId="13" borderId="1" xfId="1" applyFont="1" applyFill="1" applyBorder="1" applyAlignment="1">
      <alignment horizontal="left" vertical="top" wrapText="1"/>
    </xf>
    <xf numFmtId="0" fontId="4" fillId="20" borderId="1" xfId="1" applyFont="1" applyFill="1" applyBorder="1" applyAlignment="1">
      <alignment horizontal="left" vertical="top" wrapText="1"/>
    </xf>
    <xf numFmtId="0" fontId="38" fillId="10" borderId="1" xfId="1" applyFont="1" applyFill="1" applyBorder="1" applyAlignment="1">
      <alignment horizontal="left" vertical="top" wrapText="1"/>
    </xf>
    <xf numFmtId="0" fontId="38" fillId="13" borderId="1" xfId="1" applyFont="1" applyFill="1" applyBorder="1" applyAlignment="1">
      <alignment horizontal="left" vertical="top" wrapText="1"/>
    </xf>
    <xf numFmtId="0" fontId="0" fillId="18" borderId="0" xfId="0" applyFill="1" applyAlignment="1">
      <alignment horizontal="left" vertical="top"/>
    </xf>
    <xf numFmtId="0" fontId="0" fillId="0" borderId="0" xfId="0" applyAlignment="1">
      <alignment horizontal="left" vertical="top"/>
    </xf>
    <xf numFmtId="0" fontId="4" fillId="13" borderId="1" xfId="1" applyFont="1" applyFill="1" applyBorder="1" applyAlignment="1">
      <alignment horizontal="center" textRotation="255" wrapText="1"/>
    </xf>
    <xf numFmtId="0" fontId="4" fillId="20" borderId="1" xfId="1" applyFont="1" applyFill="1" applyBorder="1" applyAlignment="1">
      <alignment horizontal="center" textRotation="255" wrapText="1"/>
    </xf>
    <xf numFmtId="49" fontId="8" fillId="10" borderId="1" xfId="1" applyNumberFormat="1" applyFont="1" applyFill="1" applyBorder="1" applyAlignment="1">
      <alignment horizontal="left" vertical="top" wrapText="1"/>
    </xf>
    <xf numFmtId="49" fontId="8" fillId="13" borderId="1" xfId="1" applyNumberFormat="1" applyFont="1" applyFill="1" applyBorder="1" applyAlignment="1">
      <alignment horizontal="left" vertical="top" wrapText="1"/>
    </xf>
    <xf numFmtId="49" fontId="8" fillId="20" borderId="1" xfId="1" applyNumberFormat="1" applyFont="1" applyFill="1" applyBorder="1" applyAlignment="1">
      <alignment horizontal="left" vertical="top" wrapText="1"/>
    </xf>
    <xf numFmtId="0" fontId="9" fillId="3" borderId="0" xfId="0" applyFont="1" applyFill="1"/>
    <xf numFmtId="0" fontId="4" fillId="14" borderId="3" xfId="1" applyFont="1" applyFill="1" applyBorder="1" applyAlignment="1" applyProtection="1">
      <alignment horizontal="left" vertical="center" wrapText="1"/>
      <protection locked="0"/>
    </xf>
    <xf numFmtId="0" fontId="39"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8" fillId="15" borderId="0" xfId="0" applyFont="1" applyFill="1"/>
    <xf numFmtId="0" fontId="0" fillId="2" borderId="12" xfId="0" applyFill="1" applyBorder="1" applyAlignment="1">
      <alignment wrapText="1"/>
    </xf>
    <xf numFmtId="0" fontId="0" fillId="2" borderId="14" xfId="0" applyFill="1" applyBorder="1" applyAlignment="1">
      <alignment wrapText="1"/>
    </xf>
    <xf numFmtId="0" fontId="5" fillId="14" borderId="1"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14" borderId="3" xfId="0" applyFont="1" applyFill="1" applyBorder="1" applyAlignment="1">
      <alignment horizontal="center" vertical="center" wrapText="1"/>
    </xf>
    <xf numFmtId="0" fontId="5" fillId="14" borderId="6" xfId="0" applyFont="1" applyFill="1" applyBorder="1" applyAlignment="1">
      <alignment horizontal="center" vertical="center" wrapText="1"/>
    </xf>
    <xf numFmtId="0" fontId="0" fillId="2" borderId="12" xfId="0" applyFill="1" applyBorder="1" applyAlignment="1">
      <alignment wrapText="1"/>
    </xf>
    <xf numFmtId="0" fontId="0" fillId="2" borderId="14" xfId="0" applyFill="1" applyBorder="1" applyAlignment="1">
      <alignment wrapText="1"/>
    </xf>
    <xf numFmtId="0" fontId="5" fillId="14" borderId="1" xfId="0" applyFont="1" applyFill="1" applyBorder="1" applyAlignment="1">
      <alignment horizontal="left" vertical="center" wrapText="1"/>
    </xf>
    <xf numFmtId="0" fontId="3" fillId="14" borderId="5" xfId="0" applyFont="1" applyFill="1" applyBorder="1" applyAlignment="1" applyProtection="1">
      <alignment horizontal="center" vertical="center" wrapText="1"/>
      <protection locked="0"/>
    </xf>
    <xf numFmtId="0" fontId="37" fillId="0" borderId="6" xfId="1" applyFont="1" applyBorder="1" applyAlignment="1">
      <alignment vertical="center" wrapText="1"/>
    </xf>
    <xf numFmtId="0" fontId="5" fillId="0" borderId="1" xfId="1" applyFont="1" applyFill="1" applyBorder="1" applyAlignment="1">
      <alignment horizontal="left" vertical="top" wrapText="1"/>
    </xf>
    <xf numFmtId="0" fontId="5" fillId="0" borderId="1" xfId="1" applyFont="1" applyBorder="1" applyAlignment="1">
      <alignment vertical="top" wrapText="1"/>
    </xf>
    <xf numFmtId="0" fontId="5" fillId="15" borderId="4" xfId="0" applyFont="1" applyFill="1" applyBorder="1" applyAlignment="1" applyProtection="1">
      <alignment vertical="center" wrapText="1"/>
      <protection locked="0"/>
    </xf>
    <xf numFmtId="0" fontId="5" fillId="15" borderId="4" xfId="0" applyFont="1" applyFill="1" applyBorder="1" applyAlignment="1" applyProtection="1">
      <alignment horizontal="left" vertical="center" wrapText="1"/>
      <protection locked="0"/>
    </xf>
    <xf numFmtId="0" fontId="5" fillId="0" borderId="1" xfId="1"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1" xfId="1" applyFont="1" applyBorder="1" applyAlignment="1">
      <alignment horizontal="left" vertical="center" wrapText="1"/>
    </xf>
    <xf numFmtId="0" fontId="5" fillId="14" borderId="1" xfId="0" applyFont="1" applyFill="1" applyBorder="1" applyAlignment="1">
      <alignment horizontal="center" wrapText="1"/>
    </xf>
    <xf numFmtId="0" fontId="5" fillId="14" borderId="1" xfId="1" applyFont="1" applyFill="1" applyBorder="1" applyAlignment="1">
      <alignment horizontal="left" vertical="center" wrapText="1"/>
    </xf>
    <xf numFmtId="0" fontId="5" fillId="0" borderId="0" xfId="0" applyFont="1" applyAlignment="1">
      <alignment horizontal="left" vertical="center" wrapText="1"/>
    </xf>
    <xf numFmtId="0" fontId="4" fillId="16" borderId="1" xfId="0" applyFont="1" applyFill="1" applyBorder="1" applyAlignment="1" applyProtection="1">
      <alignment horizontal="center" vertical="center" wrapText="1"/>
      <protection locked="0"/>
    </xf>
    <xf numFmtId="0" fontId="0" fillId="14" borderId="0" xfId="0" applyFill="1"/>
    <xf numFmtId="0" fontId="3" fillId="20" borderId="1" xfId="0" applyFont="1" applyFill="1" applyBorder="1" applyAlignment="1" applyProtection="1">
      <alignment horizontal="center" vertical="center" wrapText="1"/>
      <protection locked="0"/>
    </xf>
    <xf numFmtId="0" fontId="4" fillId="20" borderId="1" xfId="0" applyFont="1" applyFill="1" applyBorder="1" applyAlignment="1" applyProtection="1">
      <alignment horizontal="center" vertical="center" wrapText="1"/>
      <protection locked="0"/>
    </xf>
    <xf numFmtId="0" fontId="3" fillId="20" borderId="5" xfId="0" applyFont="1" applyFill="1" applyBorder="1" applyAlignment="1" applyProtection="1">
      <alignment horizontal="center" vertical="center" wrapText="1"/>
      <protection locked="0"/>
    </xf>
    <xf numFmtId="0" fontId="37" fillId="0" borderId="6" xfId="1" applyFont="1" applyBorder="1" applyAlignment="1">
      <alignment horizontal="center" vertical="center" wrapText="1"/>
    </xf>
    <xf numFmtId="0" fontId="3" fillId="14" borderId="1" xfId="0" applyFont="1" applyFill="1" applyBorder="1" applyAlignment="1">
      <alignment horizontal="center" vertical="center" wrapText="1"/>
    </xf>
    <xf numFmtId="0" fontId="5" fillId="0" borderId="3" xfId="0" applyFont="1" applyFill="1" applyBorder="1" applyAlignment="1" applyProtection="1">
      <alignment horizontal="center" vertical="center" wrapText="1"/>
      <protection locked="0"/>
    </xf>
    <xf numFmtId="0" fontId="5" fillId="0" borderId="1" xfId="0" applyFont="1" applyFill="1" applyBorder="1" applyAlignment="1" applyProtection="1">
      <alignment horizontal="left" vertical="center" wrapText="1"/>
      <protection locked="0"/>
    </xf>
    <xf numFmtId="0" fontId="5" fillId="0" borderId="6" xfId="1" applyFont="1" applyBorder="1" applyAlignment="1">
      <alignment horizontal="center" vertical="center" wrapText="1"/>
    </xf>
    <xf numFmtId="0" fontId="5" fillId="15" borderId="1" xfId="0" applyFont="1" applyFill="1" applyBorder="1" applyAlignment="1" applyProtection="1">
      <alignment horizontal="center" vertical="center" wrapText="1"/>
      <protection locked="0"/>
    </xf>
    <xf numFmtId="0" fontId="5" fillId="15" borderId="3" xfId="0" applyFont="1" applyFill="1" applyBorder="1" applyAlignment="1" applyProtection="1">
      <alignment horizontal="left" vertical="center" wrapText="1"/>
      <protection locked="0"/>
    </xf>
    <xf numFmtId="0" fontId="5" fillId="15" borderId="1" xfId="0" applyFont="1" applyFill="1" applyBorder="1" applyAlignment="1" applyProtection="1">
      <alignment horizontal="left" vertical="center" wrapText="1"/>
      <protection locked="0"/>
    </xf>
    <xf numFmtId="0" fontId="5" fillId="0" borderId="1" xfId="144" applyNumberFormat="1" applyFont="1" applyFill="1" applyBorder="1" applyAlignment="1">
      <alignment horizontal="left" vertical="center" wrapText="1"/>
    </xf>
    <xf numFmtId="0" fontId="5" fillId="0" borderId="1" xfId="1" applyFont="1" applyBorder="1" applyAlignment="1">
      <alignment horizontal="center" vertical="center" wrapText="1"/>
    </xf>
    <xf numFmtId="0" fontId="5" fillId="0" borderId="16" xfId="0" applyFont="1" applyBorder="1" applyAlignment="1">
      <alignment horizontal="left" vertical="center" wrapText="1"/>
    </xf>
    <xf numFmtId="0" fontId="5" fillId="28" borderId="1" xfId="1" applyFont="1" applyFill="1" applyBorder="1" applyAlignment="1">
      <alignment horizontal="left" vertical="center" wrapText="1"/>
    </xf>
    <xf numFmtId="0" fontId="5" fillId="15" borderId="5" xfId="0" applyFont="1" applyFill="1" applyBorder="1" applyAlignment="1">
      <alignment horizontal="center" vertical="center"/>
    </xf>
    <xf numFmtId="0" fontId="5" fillId="14" borderId="0" xfId="0" applyFont="1" applyFill="1" applyBorder="1" applyAlignment="1">
      <alignment horizontal="center" vertical="center"/>
    </xf>
    <xf numFmtId="0" fontId="0" fillId="14" borderId="0" xfId="0" applyFill="1" applyBorder="1"/>
    <xf numFmtId="0" fontId="5" fillId="14" borderId="0" xfId="0" applyFont="1" applyFill="1" applyBorder="1" applyAlignment="1">
      <alignment horizontal="left" vertical="center"/>
    </xf>
    <xf numFmtId="0" fontId="5" fillId="14" borderId="0" xfId="0" applyFont="1" applyFill="1" applyBorder="1"/>
    <xf numFmtId="0" fontId="0" fillId="0" borderId="0" xfId="0" applyProtection="1"/>
    <xf numFmtId="0" fontId="52" fillId="0" borderId="0" xfId="0" applyFont="1" applyAlignment="1" applyProtection="1">
      <alignment horizontal="right" vertical="top" wrapText="1"/>
    </xf>
    <xf numFmtId="0" fontId="0" fillId="0" borderId="14" xfId="0" applyBorder="1" applyProtection="1"/>
    <xf numFmtId="0" fontId="0" fillId="0" borderId="0" xfId="0" applyBorder="1" applyProtection="1"/>
    <xf numFmtId="0" fontId="9" fillId="0" borderId="0" xfId="0" applyFont="1" applyProtection="1"/>
    <xf numFmtId="0" fontId="54" fillId="0" borderId="0" xfId="0" applyFont="1" applyAlignment="1" applyProtection="1">
      <alignment horizontal="center" vertical="center" wrapText="1"/>
    </xf>
    <xf numFmtId="0" fontId="55" fillId="0" borderId="0" xfId="0" applyFont="1" applyBorder="1" applyAlignment="1">
      <alignment vertical="top" wrapText="1"/>
    </xf>
    <xf numFmtId="0" fontId="50" fillId="33" borderId="1" xfId="0" applyFont="1" applyFill="1" applyBorder="1" applyAlignment="1">
      <alignment horizontal="center" vertical="center" wrapText="1"/>
    </xf>
    <xf numFmtId="0" fontId="0" fillId="0" borderId="0" xfId="0" applyFill="1" applyBorder="1" applyProtection="1"/>
    <xf numFmtId="0" fontId="41" fillId="0" borderId="1" xfId="0" applyFont="1" applyBorder="1" applyAlignment="1" applyProtection="1">
      <alignment horizontal="left" vertical="top" wrapText="1"/>
      <protection locked="0"/>
    </xf>
    <xf numFmtId="0" fontId="55" fillId="0" borderId="0" xfId="0" applyFont="1" applyFill="1" applyBorder="1" applyAlignment="1">
      <alignment vertical="top" wrapText="1"/>
    </xf>
    <xf numFmtId="0" fontId="50" fillId="0" borderId="0" xfId="0" applyFont="1" applyFill="1" applyBorder="1" applyAlignment="1">
      <alignment vertical="center" wrapText="1"/>
    </xf>
    <xf numFmtId="0" fontId="0" fillId="0" borderId="0" xfId="0" applyAlignment="1" applyProtection="1"/>
    <xf numFmtId="0" fontId="9" fillId="0" borderId="0" xfId="1" applyFill="1" applyBorder="1" applyProtection="1"/>
    <xf numFmtId="0" fontId="9" fillId="0" borderId="0" xfId="1" applyProtection="1"/>
    <xf numFmtId="0" fontId="49" fillId="0" borderId="0" xfId="0" applyFont="1" applyBorder="1" applyProtection="1"/>
    <xf numFmtId="0" fontId="9" fillId="0" borderId="0" xfId="1" applyFont="1" applyFill="1" applyBorder="1" applyProtection="1"/>
    <xf numFmtId="0" fontId="47" fillId="0" borderId="0" xfId="0" applyFont="1" applyBorder="1" applyAlignment="1" applyProtection="1">
      <alignment horizontal="center" vertical="center"/>
    </xf>
    <xf numFmtId="0" fontId="49" fillId="0" borderId="0" xfId="1" applyFont="1" applyBorder="1" applyAlignment="1" applyProtection="1">
      <alignment horizontal="center" vertical="center"/>
    </xf>
    <xf numFmtId="0" fontId="9" fillId="0" borderId="14" xfId="1" applyBorder="1" applyAlignment="1" applyProtection="1">
      <alignment horizontal="center"/>
      <protection locked="0"/>
    </xf>
    <xf numFmtId="0" fontId="9" fillId="0" borderId="0" xfId="1" applyBorder="1" applyAlignment="1" applyProtection="1">
      <alignment horizontal="center"/>
      <protection locked="0"/>
    </xf>
    <xf numFmtId="0" fontId="9" fillId="0" borderId="0" xfId="1" applyBorder="1" applyAlignment="1" applyProtection="1">
      <alignment horizontal="center"/>
    </xf>
    <xf numFmtId="0" fontId="48" fillId="0" borderId="1" xfId="0" applyFont="1" applyBorder="1" applyAlignment="1" applyProtection="1">
      <alignment horizontal="centerContinuous"/>
    </xf>
    <xf numFmtId="0" fontId="9" fillId="0" borderId="0" xfId="1" applyAlignment="1" applyProtection="1"/>
    <xf numFmtId="0" fontId="9" fillId="0" borderId="4" xfId="1" applyBorder="1" applyProtection="1"/>
    <xf numFmtId="0" fontId="9" fillId="0" borderId="14" xfId="1" applyBorder="1" applyProtection="1"/>
    <xf numFmtId="0" fontId="9" fillId="0" borderId="14" xfId="1" applyFont="1" applyBorder="1" applyProtection="1"/>
    <xf numFmtId="0" fontId="8" fillId="0" borderId="0" xfId="1" applyFont="1" applyBorder="1" applyAlignment="1" applyProtection="1">
      <alignment horizontal="left" vertical="center"/>
    </xf>
    <xf numFmtId="0" fontId="9" fillId="0" borderId="0" xfId="1" applyBorder="1" applyAlignment="1" applyProtection="1">
      <alignment horizontal="left" vertical="center" wrapText="1"/>
    </xf>
    <xf numFmtId="0" fontId="8" fillId="0" borderId="12" xfId="1" applyFont="1" applyBorder="1" applyAlignment="1" applyProtection="1">
      <alignment horizontal="left" vertical="center"/>
    </xf>
    <xf numFmtId="0" fontId="9" fillId="0" borderId="12" xfId="1" applyFont="1" applyBorder="1" applyAlignment="1" applyProtection="1">
      <alignment horizontal="left" vertical="center" wrapText="1"/>
      <protection locked="0"/>
    </xf>
    <xf numFmtId="0" fontId="37" fillId="0" borderId="17" xfId="0" applyFont="1" applyBorder="1" applyAlignment="1">
      <alignment horizontal="justify" vertical="center" wrapText="1"/>
    </xf>
    <xf numFmtId="0" fontId="9" fillId="0" borderId="0" xfId="1" applyAlignment="1" applyProtection="1">
      <alignment horizontal="left" vertical="center" wrapText="1"/>
      <protection locked="0"/>
    </xf>
    <xf numFmtId="0" fontId="9" fillId="0" borderId="0" xfId="1" applyAlignment="1" applyProtection="1">
      <alignment horizontal="left" vertical="center" wrapText="1"/>
    </xf>
    <xf numFmtId="0" fontId="8" fillId="0" borderId="0" xfId="1" applyFont="1" applyAlignment="1" applyProtection="1">
      <alignment horizontal="left" vertical="center"/>
    </xf>
    <xf numFmtId="0" fontId="9" fillId="0" borderId="0" xfId="1" applyFont="1" applyAlignment="1" applyProtection="1">
      <alignment horizontal="left" vertical="center" wrapText="1"/>
      <protection locked="0"/>
    </xf>
    <xf numFmtId="0" fontId="37" fillId="0" borderId="19" xfId="0" applyFont="1" applyBorder="1" applyAlignment="1">
      <alignment horizontal="justify" vertical="center" wrapText="1"/>
    </xf>
    <xf numFmtId="0" fontId="48" fillId="0" borderId="1" xfId="145" applyFont="1" applyBorder="1"/>
    <xf numFmtId="0" fontId="1" fillId="0" borderId="0" xfId="145"/>
    <xf numFmtId="0" fontId="48" fillId="0" borderId="0" xfId="145" applyFont="1"/>
    <xf numFmtId="0" fontId="1" fillId="0" borderId="1" xfId="145" quotePrefix="1" applyBorder="1"/>
    <xf numFmtId="0" fontId="1" fillId="0" borderId="1" xfId="145" applyBorder="1"/>
    <xf numFmtId="0" fontId="1" fillId="0" borderId="1" xfId="145" applyFont="1" applyBorder="1"/>
    <xf numFmtId="0" fontId="0" fillId="0" borderId="5" xfId="0" applyBorder="1" applyAlignment="1" applyProtection="1">
      <alignment horizontal="center"/>
      <protection locked="0"/>
    </xf>
    <xf numFmtId="0" fontId="0" fillId="0" borderId="3" xfId="0" applyBorder="1" applyAlignment="1">
      <alignment horizontal="center"/>
    </xf>
    <xf numFmtId="0" fontId="9" fillId="0" borderId="0" xfId="1" applyFont="1" applyBorder="1" applyAlignment="1" applyProtection="1">
      <alignment horizontal="left" vertical="center" wrapText="1"/>
      <protection locked="0"/>
    </xf>
    <xf numFmtId="0" fontId="9" fillId="0" borderId="0" xfId="1" applyBorder="1" applyAlignment="1" applyProtection="1">
      <alignment horizontal="left" vertical="center" wrapText="1"/>
      <protection locked="0"/>
    </xf>
    <xf numFmtId="0" fontId="9" fillId="0" borderId="0" xfId="1" applyBorder="1" applyAlignment="1" applyProtection="1">
      <alignment horizontal="left" vertical="center"/>
      <protection locked="0"/>
    </xf>
    <xf numFmtId="0" fontId="0" fillId="0" borderId="18" xfId="0" applyBorder="1" applyAlignment="1" applyProtection="1"/>
    <xf numFmtId="0" fontId="0" fillId="0" borderId="0" xfId="0" applyAlignment="1"/>
    <xf numFmtId="0" fontId="48" fillId="0" borderId="1" xfId="1" applyFont="1" applyBorder="1" applyAlignment="1" applyProtection="1">
      <alignment horizontal="center" vertical="center"/>
    </xf>
    <xf numFmtId="0" fontId="48" fillId="0" borderId="1" xfId="1" applyFont="1" applyBorder="1" applyAlignment="1" applyProtection="1">
      <alignment horizontal="center"/>
    </xf>
    <xf numFmtId="0" fontId="1" fillId="0" borderId="1" xfId="1" applyFont="1" applyBorder="1" applyAlignment="1" applyProtection="1">
      <alignment horizontal="center"/>
      <protection locked="0"/>
    </xf>
    <xf numFmtId="0" fontId="9" fillId="0" borderId="1" xfId="1" applyBorder="1" applyAlignment="1" applyProtection="1">
      <alignment horizontal="center"/>
      <protection locked="0"/>
    </xf>
    <xf numFmtId="0" fontId="5" fillId="0" borderId="1" xfId="1" applyFont="1" applyBorder="1" applyAlignment="1" applyProtection="1">
      <alignment horizontal="center"/>
    </xf>
    <xf numFmtId="0" fontId="50" fillId="33" borderId="10" xfId="0" applyFont="1" applyFill="1" applyBorder="1" applyAlignment="1">
      <alignment horizontal="center" vertical="center" wrapText="1"/>
    </xf>
    <xf numFmtId="0" fontId="50" fillId="33" borderId="0" xfId="0" applyFont="1" applyFill="1" applyBorder="1" applyAlignment="1">
      <alignment horizontal="center" vertical="center" wrapText="1"/>
    </xf>
    <xf numFmtId="0" fontId="50" fillId="33" borderId="13" xfId="0" applyFont="1" applyFill="1" applyBorder="1" applyAlignment="1">
      <alignment horizontal="center" vertical="center" wrapText="1"/>
    </xf>
    <xf numFmtId="0" fontId="50" fillId="33" borderId="14" xfId="0" applyFont="1" applyFill="1" applyBorder="1" applyAlignment="1">
      <alignment horizontal="center" vertical="center" wrapText="1"/>
    </xf>
    <xf numFmtId="0" fontId="50" fillId="33" borderId="5" xfId="0" applyFont="1" applyFill="1" applyBorder="1" applyAlignment="1">
      <alignment horizontal="center" vertical="center" wrapText="1"/>
    </xf>
    <xf numFmtId="0" fontId="50" fillId="33" borderId="4" xfId="0" applyFont="1" applyFill="1" applyBorder="1" applyAlignment="1">
      <alignment horizontal="center" vertical="center" wrapText="1"/>
    </xf>
    <xf numFmtId="0" fontId="50" fillId="33" borderId="3" xfId="0" applyFont="1" applyFill="1" applyBorder="1" applyAlignment="1">
      <alignment horizontal="center" vertical="center" wrapText="1"/>
    </xf>
    <xf numFmtId="0" fontId="41" fillId="0" borderId="1" xfId="0" applyFont="1" applyBorder="1" applyAlignment="1" applyProtection="1">
      <alignment horizontal="left" vertical="top" wrapText="1"/>
      <protection locked="0"/>
    </xf>
    <xf numFmtId="0" fontId="41" fillId="0" borderId="5" xfId="0" applyFont="1" applyBorder="1" applyAlignment="1" applyProtection="1">
      <alignment horizontal="center" vertical="top" wrapText="1"/>
      <protection locked="0"/>
    </xf>
    <xf numFmtId="0" fontId="41" fillId="0" borderId="4" xfId="0" applyFont="1" applyBorder="1" applyAlignment="1" applyProtection="1">
      <alignment horizontal="center" vertical="top" wrapText="1"/>
      <protection locked="0"/>
    </xf>
    <xf numFmtId="0" fontId="55" fillId="0" borderId="14" xfId="0" applyFont="1" applyBorder="1" applyAlignment="1">
      <alignment horizontal="left" vertical="top" wrapText="1"/>
    </xf>
    <xf numFmtId="0" fontId="54" fillId="0" borderId="0" xfId="0" applyFont="1" applyAlignment="1" applyProtection="1">
      <alignment horizontal="center" vertical="center" wrapText="1"/>
      <protection locked="0"/>
    </xf>
    <xf numFmtId="0" fontId="8" fillId="0" borderId="0" xfId="0" applyFont="1" applyAlignment="1" applyProtection="1">
      <alignment horizontal="center" vertical="center" wrapText="1"/>
    </xf>
    <xf numFmtId="0" fontId="38" fillId="0" borderId="0" xfId="0" applyFont="1" applyBorder="1" applyAlignment="1">
      <alignment horizontal="right" vertical="center" wrapText="1"/>
    </xf>
    <xf numFmtId="0" fontId="0" fillId="0" borderId="0" xfId="0" applyAlignment="1">
      <alignment horizontal="right" wrapText="1"/>
    </xf>
    <xf numFmtId="0" fontId="51" fillId="0" borderId="0" xfId="0" applyFont="1" applyBorder="1" applyAlignment="1">
      <alignment horizontal="right" vertical="center" wrapText="1"/>
    </xf>
    <xf numFmtId="0" fontId="53" fillId="0" borderId="0" xfId="0" applyFont="1" applyAlignment="1" applyProtection="1">
      <alignment horizontal="center" vertical="center" wrapText="1"/>
      <protection locked="0"/>
    </xf>
    <xf numFmtId="0" fontId="2" fillId="0" borderId="0" xfId="0" applyFont="1" applyAlignment="1" applyProtection="1">
      <alignment horizontal="center" vertical="center"/>
    </xf>
    <xf numFmtId="0" fontId="31" fillId="0" borderId="7" xfId="1" applyFont="1" applyBorder="1" applyAlignment="1">
      <alignment horizontal="center" vertical="center" wrapText="1"/>
    </xf>
    <xf numFmtId="0" fontId="31" fillId="0" borderId="6" xfId="1" applyFont="1" applyBorder="1" applyAlignment="1">
      <alignment horizontal="center" vertical="center" wrapText="1"/>
    </xf>
    <xf numFmtId="0" fontId="8" fillId="0" borderId="1" xfId="1" applyFont="1" applyBorder="1" applyAlignment="1">
      <alignment horizontal="center" vertical="center" wrapText="1"/>
    </xf>
    <xf numFmtId="0" fontId="9" fillId="0" borderId="1" xfId="1" applyFont="1" applyBorder="1" applyAlignment="1">
      <alignment horizontal="center" vertical="center" wrapText="1"/>
    </xf>
    <xf numFmtId="0" fontId="4" fillId="27" borderId="1" xfId="3" applyFont="1" applyFill="1" applyBorder="1" applyAlignment="1" applyProtection="1">
      <alignment horizontal="center" vertical="center" textRotation="90" wrapText="1"/>
      <protection locked="0"/>
    </xf>
    <xf numFmtId="0" fontId="4" fillId="0" borderId="1" xfId="1" applyFont="1" applyBorder="1" applyAlignment="1">
      <alignment horizontal="center" vertical="center" wrapText="1"/>
    </xf>
    <xf numFmtId="0" fontId="9" fillId="0" borderId="1" xfId="1" applyBorder="1" applyAlignment="1">
      <alignment horizontal="center" vertical="center" wrapText="1"/>
    </xf>
    <xf numFmtId="0" fontId="12" fillId="0" borderId="5" xfId="1" applyFont="1" applyBorder="1" applyAlignment="1">
      <alignment horizontal="center" vertical="top" wrapText="1"/>
    </xf>
    <xf numFmtId="0" fontId="12" fillId="0" borderId="3" xfId="1" applyFont="1" applyBorder="1" applyAlignment="1">
      <alignment horizontal="center" vertical="top" wrapText="1"/>
    </xf>
    <xf numFmtId="0" fontId="12" fillId="0" borderId="4" xfId="1" applyFont="1" applyBorder="1" applyAlignment="1">
      <alignment horizontal="center" vertical="top" wrapText="1"/>
    </xf>
    <xf numFmtId="0" fontId="17" fillId="0" borderId="5" xfId="0" applyFont="1" applyBorder="1" applyAlignment="1">
      <alignment horizontal="center" wrapText="1"/>
    </xf>
    <xf numFmtId="0" fontId="17" fillId="0" borderId="3" xfId="0" applyFont="1" applyBorder="1" applyAlignment="1">
      <alignment horizontal="center" wrapText="1"/>
    </xf>
    <xf numFmtId="0" fontId="17" fillId="0" borderId="5" xfId="0" applyFont="1" applyBorder="1" applyAlignment="1">
      <alignment horizontal="left" wrapText="1"/>
    </xf>
    <xf numFmtId="0" fontId="17" fillId="0" borderId="4" xfId="0" applyFont="1" applyBorder="1" applyAlignment="1">
      <alignment horizontal="left" wrapText="1"/>
    </xf>
    <xf numFmtId="0" fontId="17" fillId="0" borderId="3" xfId="0" applyFont="1" applyBorder="1" applyAlignment="1">
      <alignment horizontal="left" wrapText="1"/>
    </xf>
    <xf numFmtId="0" fontId="12" fillId="0" borderId="5" xfId="0" applyFont="1" applyBorder="1" applyAlignment="1">
      <alignment horizontal="center" wrapText="1"/>
    </xf>
    <xf numFmtId="0" fontId="12" fillId="0" borderId="4" xfId="0" applyFont="1" applyBorder="1" applyAlignment="1">
      <alignment horizontal="center" wrapText="1"/>
    </xf>
    <xf numFmtId="0" fontId="12" fillId="0" borderId="3" xfId="0" applyFont="1" applyBorder="1" applyAlignment="1">
      <alignment horizontal="center" wrapText="1"/>
    </xf>
    <xf numFmtId="0" fontId="8" fillId="0" borderId="5" xfId="0" applyFont="1" applyBorder="1" applyAlignment="1">
      <alignment horizontal="center" wrapText="1"/>
    </xf>
    <xf numFmtId="0" fontId="8" fillId="0" borderId="3" xfId="0" applyFont="1" applyBorder="1" applyAlignment="1">
      <alignment horizontal="center" wrapText="1"/>
    </xf>
    <xf numFmtId="0" fontId="8" fillId="0" borderId="5" xfId="0" applyFont="1" applyBorder="1" applyAlignment="1">
      <alignment horizontal="left" wrapText="1"/>
    </xf>
    <xf numFmtId="0" fontId="8" fillId="0" borderId="4" xfId="0" applyFont="1" applyBorder="1" applyAlignment="1">
      <alignment horizontal="left" wrapText="1"/>
    </xf>
    <xf numFmtId="0" fontId="8" fillId="0" borderId="3" xfId="0" applyFont="1" applyBorder="1" applyAlignment="1">
      <alignment horizontal="left" wrapText="1"/>
    </xf>
    <xf numFmtId="0" fontId="17" fillId="14" borderId="5" xfId="0" applyFont="1" applyFill="1" applyBorder="1" applyAlignment="1">
      <alignment horizontal="center" wrapText="1"/>
    </xf>
    <xf numFmtId="0" fontId="17" fillId="14" borderId="3" xfId="0" applyFont="1" applyFill="1" applyBorder="1" applyAlignment="1">
      <alignment horizontal="center" wrapText="1"/>
    </xf>
    <xf numFmtId="0" fontId="15" fillId="0" borderId="5" xfId="0" applyFont="1" applyBorder="1" applyAlignment="1">
      <alignment horizontal="center" wrapText="1"/>
    </xf>
    <xf numFmtId="0" fontId="15" fillId="0" borderId="4" xfId="0" applyFont="1" applyBorder="1" applyAlignment="1">
      <alignment horizontal="center" wrapText="1"/>
    </xf>
    <xf numFmtId="0" fontId="15" fillId="0" borderId="3" xfId="0" applyFont="1" applyBorder="1" applyAlignment="1">
      <alignment horizontal="center" wrapText="1"/>
    </xf>
    <xf numFmtId="0" fontId="11" fillId="0" borderId="5" xfId="0" applyFont="1" applyBorder="1" applyAlignment="1">
      <alignment horizontal="center" wrapText="1"/>
    </xf>
    <xf numFmtId="0" fontId="11" fillId="0" borderId="4" xfId="0" applyFont="1" applyBorder="1" applyAlignment="1">
      <alignment horizontal="center" wrapText="1"/>
    </xf>
    <xf numFmtId="0" fontId="11" fillId="0" borderId="3" xfId="0" applyFont="1" applyBorder="1" applyAlignment="1">
      <alignment horizont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4" fillId="0" borderId="5" xfId="0" applyFont="1" applyBorder="1" applyAlignment="1">
      <alignment horizontal="center" wrapText="1"/>
    </xf>
    <xf numFmtId="0" fontId="4" fillId="0" borderId="4" xfId="0" applyFont="1" applyBorder="1" applyAlignment="1">
      <alignment horizontal="center" wrapText="1"/>
    </xf>
    <xf numFmtId="0" fontId="4" fillId="0" borderId="3" xfId="0" applyFont="1" applyBorder="1" applyAlignment="1">
      <alignment horizontal="center" wrapText="1"/>
    </xf>
    <xf numFmtId="0" fontId="4" fillId="12" borderId="8" xfId="0" applyFont="1" applyFill="1" applyBorder="1" applyAlignment="1">
      <alignment horizontal="center" vertical="center" wrapText="1"/>
    </xf>
    <xf numFmtId="0" fontId="5" fillId="12" borderId="12" xfId="0" applyFont="1" applyFill="1" applyBorder="1" applyAlignment="1">
      <alignment horizontal="center" vertical="center" wrapText="1"/>
    </xf>
    <xf numFmtId="0" fontId="5" fillId="12" borderId="9"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12" borderId="15" xfId="0" applyFont="1" applyFill="1" applyBorder="1" applyAlignment="1">
      <alignment horizontal="center" vertical="center" wrapText="1"/>
    </xf>
    <xf numFmtId="0" fontId="4" fillId="31" borderId="9" xfId="0" applyFont="1" applyFill="1" applyBorder="1" applyAlignment="1">
      <alignment horizontal="center" vertical="center" textRotation="90" wrapText="1"/>
    </xf>
    <xf numFmtId="0" fontId="4" fillId="31" borderId="11" xfId="0" applyFont="1" applyFill="1" applyBorder="1" applyAlignment="1">
      <alignment horizontal="center" vertical="center" textRotation="90" wrapText="1"/>
    </xf>
    <xf numFmtId="0" fontId="4" fillId="31" borderId="15" xfId="0" applyFont="1" applyFill="1" applyBorder="1" applyAlignment="1">
      <alignment horizontal="center" vertical="center" textRotation="90" wrapText="1"/>
    </xf>
    <xf numFmtId="0" fontId="4" fillId="9" borderId="2" xfId="0" applyFont="1" applyFill="1" applyBorder="1" applyAlignment="1">
      <alignment horizontal="center" vertical="center" wrapText="1"/>
    </xf>
    <xf numFmtId="0" fontId="0" fillId="9" borderId="7" xfId="0" applyFill="1" applyBorder="1" applyAlignment="1">
      <alignment wrapText="1"/>
    </xf>
    <xf numFmtId="0" fontId="0" fillId="9" borderId="6" xfId="0" applyFill="1" applyBorder="1" applyAlignment="1">
      <alignment wrapText="1"/>
    </xf>
    <xf numFmtId="0" fontId="5" fillId="9" borderId="7" xfId="0" applyFont="1" applyFill="1" applyBorder="1" applyAlignment="1">
      <alignment wrapText="1"/>
    </xf>
    <xf numFmtId="0" fontId="5" fillId="9" borderId="6" xfId="0" applyFont="1" applyFill="1" applyBorder="1" applyAlignment="1">
      <alignment wrapText="1"/>
    </xf>
    <xf numFmtId="0" fontId="4" fillId="11" borderId="8" xfId="0" applyFont="1" applyFill="1" applyBorder="1" applyAlignment="1">
      <alignment horizontal="center" vertical="center" wrapText="1"/>
    </xf>
    <xf numFmtId="0" fontId="4" fillId="11" borderId="12"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1" borderId="13"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4" fillId="11" borderId="1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12" xfId="0" applyFill="1"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4" fillId="9" borderId="8" xfId="0" applyFont="1" applyFill="1" applyBorder="1" applyAlignment="1">
      <alignment horizontal="center" vertical="center" wrapText="1"/>
    </xf>
    <xf numFmtId="0" fontId="0" fillId="9" borderId="9"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11" xfId="0" applyFill="1" applyBorder="1" applyAlignment="1">
      <alignment horizontal="center" vertical="center" wrapText="1"/>
    </xf>
    <xf numFmtId="0" fontId="4" fillId="9" borderId="2" xfId="0" applyFont="1" applyFill="1" applyBorder="1" applyAlignment="1">
      <alignment vertical="center" wrapText="1"/>
    </xf>
    <xf numFmtId="0" fontId="0" fillId="9" borderId="7" xfId="0" applyFill="1" applyBorder="1" applyAlignment="1">
      <alignment vertical="center" wrapText="1"/>
    </xf>
    <xf numFmtId="0" fontId="0" fillId="9" borderId="6" xfId="0" applyFill="1" applyBorder="1" applyAlignment="1">
      <alignment vertical="center" wrapText="1"/>
    </xf>
    <xf numFmtId="0" fontId="0" fillId="0" borderId="7" xfId="0" applyBorder="1" applyAlignment="1">
      <alignment wrapText="1"/>
    </xf>
    <xf numFmtId="0" fontId="0" fillId="0" borderId="6" xfId="0" applyBorder="1" applyAlignment="1">
      <alignment wrapText="1"/>
    </xf>
    <xf numFmtId="0" fontId="4" fillId="9" borderId="7"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0" fillId="9" borderId="7" xfId="0" applyFill="1" applyBorder="1" applyAlignment="1">
      <alignment horizontal="center" vertical="center" wrapText="1"/>
    </xf>
    <xf numFmtId="0" fontId="0" fillId="9" borderId="6" xfId="0" applyFill="1" applyBorder="1" applyAlignment="1">
      <alignment horizontal="center" vertical="center" wrapText="1"/>
    </xf>
    <xf numFmtId="0" fontId="4" fillId="11" borderId="8" xfId="0" applyFont="1" applyFill="1" applyBorder="1" applyAlignment="1">
      <alignment horizontal="center" vertical="center"/>
    </xf>
    <xf numFmtId="0" fontId="4" fillId="11" borderId="12" xfId="0" applyFont="1" applyFill="1" applyBorder="1" applyAlignment="1">
      <alignment horizontal="center" vertical="center"/>
    </xf>
    <xf numFmtId="0" fontId="4" fillId="11" borderId="9" xfId="0" applyFont="1" applyFill="1" applyBorder="1" applyAlignment="1">
      <alignment horizontal="center" vertical="center"/>
    </xf>
    <xf numFmtId="0" fontId="4" fillId="11" borderId="13" xfId="0" applyFont="1" applyFill="1" applyBorder="1" applyAlignment="1">
      <alignment horizontal="center" vertical="center"/>
    </xf>
    <xf numFmtId="0" fontId="4" fillId="11" borderId="14" xfId="0" applyFont="1" applyFill="1" applyBorder="1" applyAlignment="1">
      <alignment horizontal="center" vertical="center"/>
    </xf>
    <xf numFmtId="0" fontId="4" fillId="11" borderId="15" xfId="0" applyFont="1" applyFill="1" applyBorder="1" applyAlignment="1">
      <alignment horizontal="center" vertical="center"/>
    </xf>
    <xf numFmtId="0" fontId="4" fillId="31" borderId="1" xfId="0" applyFont="1" applyFill="1" applyBorder="1" applyAlignment="1">
      <alignment horizontal="center" vertical="center" textRotation="90" wrapText="1"/>
    </xf>
  </cellXfs>
  <cellStyles count="146">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Normal" xfId="0" builtinId="0"/>
    <cellStyle name="Normal 2" xfId="1" xr:uid="{00000000-0005-0000-0000-00008D000000}"/>
    <cellStyle name="Normal 2 2" xfId="3" xr:uid="{00000000-0005-0000-0000-00008E000000}"/>
    <cellStyle name="Normal 2 2 2" xfId="144" xr:uid="{00000000-0005-0000-0000-00008F000000}"/>
    <cellStyle name="Normal 3" xfId="2" xr:uid="{00000000-0005-0000-0000-000090000000}"/>
    <cellStyle name="Normal 7" xfId="145" xr:uid="{00000000-0005-0000-0000-000091000000}"/>
  </cellStyles>
  <dxfs count="648">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
      <fill>
        <patternFill>
          <bgColor rgb="FFFF0000"/>
        </patternFill>
      </fill>
    </dxf>
    <dxf>
      <fill>
        <patternFill>
          <bgColor rgb="FFFFCC00"/>
        </patternFill>
      </fill>
    </dxf>
    <dxf>
      <fill>
        <patternFill>
          <bgColor rgb="FFFFFF00"/>
        </patternFill>
      </fill>
    </dxf>
    <dxf>
      <fill>
        <patternFill>
          <bgColor rgb="FF99CC00"/>
        </patternFill>
      </fill>
    </dxf>
  </dxfs>
  <tableStyles count="0" defaultTableStyle="TableStyleMedium9" defaultPivotStyle="PivotStyleLight16"/>
  <colors>
    <mruColors>
      <color rgb="FFFF33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1</xdr:row>
      <xdr:rowOff>457200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5250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1285875</xdr:colOff>
          <xdr:row>4</xdr:row>
          <xdr:rowOff>28575</xdr:rowOff>
        </xdr:from>
        <xdr:to>
          <xdr:col>0</xdr:col>
          <xdr:colOff>2238375</xdr:colOff>
          <xdr:row>6</xdr:row>
          <xdr:rowOff>66675</xdr:rowOff>
        </xdr:to>
        <xdr:sp macro="" textlink="">
          <xdr:nvSpPr>
            <xdr:cNvPr id="4097" name="Button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ZA" sz="1000" b="0" i="0" u="none" strike="noStrike" baseline="0">
                  <a:solidFill>
                    <a:srgbClr val="000000"/>
                  </a:solidFill>
                  <a:latin typeface="Arial"/>
                  <a:cs typeface="Arial"/>
                </a:rPr>
                <a:t>Process Excel Workbook</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8340045</xdr:colOff>
      <xdr:row>6</xdr:row>
      <xdr:rowOff>47625</xdr:rowOff>
    </xdr:from>
    <xdr:to>
      <xdr:col>21</xdr:col>
      <xdr:colOff>333375</xdr:colOff>
      <xdr:row>59</xdr:row>
      <xdr:rowOff>32438</xdr:rowOff>
    </xdr:to>
    <xdr:grpSp>
      <xdr:nvGrpSpPr>
        <xdr:cNvPr id="14" name="Group 13">
          <a:extLst>
            <a:ext uri="{FF2B5EF4-FFF2-40B4-BE49-F238E27FC236}">
              <a16:creationId xmlns:a16="http://schemas.microsoft.com/office/drawing/2014/main" id="{00000000-0008-0000-0400-00000E000000}"/>
            </a:ext>
          </a:extLst>
        </xdr:cNvPr>
        <xdr:cNvGrpSpPr/>
      </xdr:nvGrpSpPr>
      <xdr:grpSpPr>
        <a:xfrm>
          <a:off x="8340045" y="1143000"/>
          <a:ext cx="12472080" cy="8795438"/>
          <a:chOff x="315233" y="1095375"/>
          <a:chExt cx="11504826" cy="8795438"/>
        </a:xfrm>
      </xdr:grpSpPr>
      <xdr:sp macro="" textlink="">
        <xdr:nvSpPr>
          <xdr:cNvPr id="3" name="Freeform 2">
            <a:extLst>
              <a:ext uri="{FF2B5EF4-FFF2-40B4-BE49-F238E27FC236}">
                <a16:creationId xmlns:a16="http://schemas.microsoft.com/office/drawing/2014/main" id="{00000000-0008-0000-0400-000003000000}"/>
              </a:ext>
            </a:extLst>
          </xdr:cNvPr>
          <xdr:cNvSpPr/>
        </xdr:nvSpPr>
        <xdr:spPr>
          <a:xfrm>
            <a:off x="315233" y="1095375"/>
            <a:ext cx="11504826" cy="4340320"/>
          </a:xfrm>
          <a:custGeom>
            <a:avLst/>
            <a:gdLst>
              <a:gd name="connsiteX0" fmla="*/ 0 w 13249202"/>
              <a:gd name="connsiteY0" fmla="*/ 209094 h 2090942"/>
              <a:gd name="connsiteX1" fmla="*/ 209094 w 13249202"/>
              <a:gd name="connsiteY1" fmla="*/ 0 h 2090942"/>
              <a:gd name="connsiteX2" fmla="*/ 13040108 w 13249202"/>
              <a:gd name="connsiteY2" fmla="*/ 0 h 2090942"/>
              <a:gd name="connsiteX3" fmla="*/ 13249202 w 13249202"/>
              <a:gd name="connsiteY3" fmla="*/ 209094 h 2090942"/>
              <a:gd name="connsiteX4" fmla="*/ 13249202 w 13249202"/>
              <a:gd name="connsiteY4" fmla="*/ 1881848 h 2090942"/>
              <a:gd name="connsiteX5" fmla="*/ 13040108 w 13249202"/>
              <a:gd name="connsiteY5" fmla="*/ 2090942 h 2090942"/>
              <a:gd name="connsiteX6" fmla="*/ 209094 w 13249202"/>
              <a:gd name="connsiteY6" fmla="*/ 2090942 h 2090942"/>
              <a:gd name="connsiteX7" fmla="*/ 0 w 13249202"/>
              <a:gd name="connsiteY7" fmla="*/ 1881848 h 2090942"/>
              <a:gd name="connsiteX8" fmla="*/ 0 w 13249202"/>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49202" h="2090942">
                <a:moveTo>
                  <a:pt x="0" y="209094"/>
                </a:moveTo>
                <a:cubicBezTo>
                  <a:pt x="0" y="93615"/>
                  <a:pt x="93615" y="0"/>
                  <a:pt x="209094" y="0"/>
                </a:cubicBezTo>
                <a:lnTo>
                  <a:pt x="13040108" y="0"/>
                </a:lnTo>
                <a:cubicBezTo>
                  <a:pt x="13155587" y="0"/>
                  <a:pt x="13249202" y="93615"/>
                  <a:pt x="13249202" y="209094"/>
                </a:cubicBezTo>
                <a:lnTo>
                  <a:pt x="13249202" y="1881848"/>
                </a:lnTo>
                <a:cubicBezTo>
                  <a:pt x="13249202" y="1997327"/>
                  <a:pt x="13155587" y="2090942"/>
                  <a:pt x="13040108"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308892" tIns="308892" rIns="308892" bIns="308892" numCol="1" spcCol="1270" anchor="ctr" anchorCtr="0">
            <a:noAutofit/>
          </a:bodyPr>
          <a:lstStyle/>
          <a:p>
            <a:pPr lvl="0" algn="ctr" defTabSz="2889250">
              <a:lnSpc>
                <a:spcPct val="90000"/>
              </a:lnSpc>
              <a:spcBef>
                <a:spcPct val="0"/>
              </a:spcBef>
              <a:spcAft>
                <a:spcPct val="35000"/>
              </a:spcAft>
            </a:pPr>
            <a:r>
              <a:rPr lang="en-GB" sz="6500" kern="1200"/>
              <a:t>BIP</a:t>
            </a:r>
            <a:r>
              <a:rPr lang="en-GB" sz="6500" kern="1200" baseline="0"/>
              <a:t> - Belfast Implimentation Project</a:t>
            </a:r>
          </a:p>
          <a:p>
            <a:pPr lvl="0" algn="ctr" defTabSz="2889250">
              <a:lnSpc>
                <a:spcPct val="90000"/>
              </a:lnSpc>
              <a:spcBef>
                <a:spcPct val="0"/>
              </a:spcBef>
              <a:spcAft>
                <a:spcPct val="35000"/>
              </a:spcAft>
            </a:pPr>
            <a:r>
              <a:rPr lang="en-GB" sz="6500" kern="1200" baseline="0"/>
              <a:t>Phases:</a:t>
            </a:r>
          </a:p>
        </xdr:txBody>
      </xdr:sp>
      <xdr:grpSp>
        <xdr:nvGrpSpPr>
          <xdr:cNvPr id="13" name="Group 12">
            <a:extLst>
              <a:ext uri="{FF2B5EF4-FFF2-40B4-BE49-F238E27FC236}">
                <a16:creationId xmlns:a16="http://schemas.microsoft.com/office/drawing/2014/main" id="{00000000-0008-0000-0400-00000D000000}"/>
              </a:ext>
            </a:extLst>
          </xdr:cNvPr>
          <xdr:cNvGrpSpPr/>
        </xdr:nvGrpSpPr>
        <xdr:grpSpPr>
          <a:xfrm>
            <a:off x="563791" y="5656534"/>
            <a:ext cx="11106901" cy="4234279"/>
            <a:chOff x="563791" y="5656534"/>
            <a:chExt cx="11106901" cy="4234279"/>
          </a:xfrm>
        </xdr:grpSpPr>
        <xdr:sp macro="" textlink="">
          <xdr:nvSpPr>
            <xdr:cNvPr id="4" name="Freeform 3">
              <a:extLst>
                <a:ext uri="{FF2B5EF4-FFF2-40B4-BE49-F238E27FC236}">
                  <a16:creationId xmlns:a16="http://schemas.microsoft.com/office/drawing/2014/main" id="{00000000-0008-0000-0400-000004000000}"/>
                </a:ext>
              </a:extLst>
            </xdr:cNvPr>
            <xdr:cNvSpPr/>
          </xdr:nvSpPr>
          <xdr:spPr>
            <a:xfrm>
              <a:off x="563791" y="5656534"/>
              <a:ext cx="2530484" cy="4234279"/>
            </a:xfrm>
            <a:custGeom>
              <a:avLst/>
              <a:gdLst>
                <a:gd name="connsiteX0" fmla="*/ 0 w 3954828"/>
                <a:gd name="connsiteY0" fmla="*/ 209094 h 2090942"/>
                <a:gd name="connsiteX1" fmla="*/ 209094 w 3954828"/>
                <a:gd name="connsiteY1" fmla="*/ 0 h 2090942"/>
                <a:gd name="connsiteX2" fmla="*/ 3745734 w 3954828"/>
                <a:gd name="connsiteY2" fmla="*/ 0 h 2090942"/>
                <a:gd name="connsiteX3" fmla="*/ 3954828 w 3954828"/>
                <a:gd name="connsiteY3" fmla="*/ 209094 h 2090942"/>
                <a:gd name="connsiteX4" fmla="*/ 3954828 w 3954828"/>
                <a:gd name="connsiteY4" fmla="*/ 1881848 h 2090942"/>
                <a:gd name="connsiteX5" fmla="*/ 3745734 w 3954828"/>
                <a:gd name="connsiteY5" fmla="*/ 2090942 h 2090942"/>
                <a:gd name="connsiteX6" fmla="*/ 209094 w 3954828"/>
                <a:gd name="connsiteY6" fmla="*/ 2090942 h 2090942"/>
                <a:gd name="connsiteX7" fmla="*/ 0 w 3954828"/>
                <a:gd name="connsiteY7" fmla="*/ 1881848 h 2090942"/>
                <a:gd name="connsiteX8" fmla="*/ 0 w 3954828"/>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954828" h="2090942">
                  <a:moveTo>
                    <a:pt x="0" y="209094"/>
                  </a:moveTo>
                  <a:cubicBezTo>
                    <a:pt x="0" y="93615"/>
                    <a:pt x="93615" y="0"/>
                    <a:pt x="209094" y="0"/>
                  </a:cubicBezTo>
                  <a:lnTo>
                    <a:pt x="3745734" y="0"/>
                  </a:lnTo>
                  <a:cubicBezTo>
                    <a:pt x="3861213" y="0"/>
                    <a:pt x="3954828" y="93615"/>
                    <a:pt x="3954828" y="209094"/>
                  </a:cubicBezTo>
                  <a:lnTo>
                    <a:pt x="3954828" y="1881848"/>
                  </a:lnTo>
                  <a:cubicBezTo>
                    <a:pt x="3954828" y="1997327"/>
                    <a:pt x="3861213" y="2090942"/>
                    <a:pt x="3745734"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83162" tIns="183162" rIns="183162" bIns="183162" numCol="1" spcCol="1270" anchor="ctr" anchorCtr="0">
              <a:noAutofit/>
            </a:bodyPr>
            <a:lstStyle/>
            <a:p>
              <a:pPr lvl="0" algn="ctr" defTabSz="1422400">
                <a:lnSpc>
                  <a:spcPct val="90000"/>
                </a:lnSpc>
                <a:spcBef>
                  <a:spcPct val="0"/>
                </a:spcBef>
                <a:spcAft>
                  <a:spcPct val="35000"/>
                </a:spcAft>
              </a:pPr>
              <a:r>
                <a:rPr lang="en-GB" sz="3200" kern="1200"/>
                <a:t>Enabling</a:t>
              </a:r>
              <a:r>
                <a:rPr lang="en-GB" sz="3200" kern="1200" baseline="0"/>
                <a:t> Works</a:t>
              </a:r>
              <a:endParaRPr lang="en-GB" sz="3200" kern="1200"/>
            </a:p>
          </xdr:txBody>
        </xdr:sp>
        <xdr:sp macro="" textlink="">
          <xdr:nvSpPr>
            <xdr:cNvPr id="6" name="Freeform 5">
              <a:extLst>
                <a:ext uri="{FF2B5EF4-FFF2-40B4-BE49-F238E27FC236}">
                  <a16:creationId xmlns:a16="http://schemas.microsoft.com/office/drawing/2014/main" id="{00000000-0008-0000-0400-000006000000}"/>
                </a:ext>
              </a:extLst>
            </xdr:cNvPr>
            <xdr:cNvSpPr/>
          </xdr:nvSpPr>
          <xdr:spPr>
            <a:xfrm>
              <a:off x="6222978" y="5707447"/>
              <a:ext cx="2691820" cy="4151950"/>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Construction</a:t>
              </a:r>
              <a:r>
                <a:rPr lang="en-GB" sz="2900" kern="1200" baseline="0"/>
                <a:t> Phase</a:t>
              </a:r>
              <a:endParaRPr lang="en-GB" sz="2900" kern="1200"/>
            </a:p>
          </xdr:txBody>
        </xdr:sp>
        <xdr:sp macro="" textlink="">
          <xdr:nvSpPr>
            <xdr:cNvPr id="7" name="Freeform 6">
              <a:extLst>
                <a:ext uri="{FF2B5EF4-FFF2-40B4-BE49-F238E27FC236}">
                  <a16:creationId xmlns:a16="http://schemas.microsoft.com/office/drawing/2014/main" id="{00000000-0008-0000-0400-000007000000}"/>
                </a:ext>
              </a:extLst>
            </xdr:cNvPr>
            <xdr:cNvSpPr/>
          </xdr:nvSpPr>
          <xdr:spPr>
            <a:xfrm>
              <a:off x="9083295" y="5714107"/>
              <a:ext cx="2587397" cy="4022146"/>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Commissioning</a:t>
              </a:r>
              <a:r>
                <a:rPr lang="en-GB" sz="2900" kern="1200" baseline="0"/>
                <a:t> Phase</a:t>
              </a:r>
              <a:endParaRPr lang="en-GB" sz="2900" kern="1200"/>
            </a:p>
          </xdr:txBody>
        </xdr:sp>
        <xdr:sp macro="" textlink="">
          <xdr:nvSpPr>
            <xdr:cNvPr id="9" name="Freeform 8">
              <a:extLst>
                <a:ext uri="{FF2B5EF4-FFF2-40B4-BE49-F238E27FC236}">
                  <a16:creationId xmlns:a16="http://schemas.microsoft.com/office/drawing/2014/main" id="{00000000-0008-0000-0400-000009000000}"/>
                </a:ext>
              </a:extLst>
            </xdr:cNvPr>
            <xdr:cNvSpPr/>
          </xdr:nvSpPr>
          <xdr:spPr>
            <a:xfrm>
              <a:off x="3262772" y="5656534"/>
              <a:ext cx="2791709" cy="4174968"/>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83162" tIns="183162" rIns="183162" bIns="183162" numCol="1" spcCol="1270" anchor="ctr" anchorCtr="0">
              <a:noAutofit/>
            </a:bodyPr>
            <a:lstStyle/>
            <a:p>
              <a:pPr lvl="0" algn="ctr" defTabSz="1422400">
                <a:lnSpc>
                  <a:spcPct val="90000"/>
                </a:lnSpc>
                <a:spcBef>
                  <a:spcPct val="0"/>
                </a:spcBef>
                <a:spcAft>
                  <a:spcPct val="35000"/>
                </a:spcAft>
              </a:pPr>
              <a:r>
                <a:rPr lang="en-GB" sz="3200" kern="1200"/>
                <a:t>Bulk</a:t>
              </a:r>
              <a:r>
                <a:rPr lang="en-GB" sz="3200" kern="1200" baseline="0"/>
                <a:t> Earth Works</a:t>
              </a:r>
              <a:endParaRPr lang="en-GB" sz="3200" kern="1200"/>
            </a:p>
          </xdr:txBody>
        </xdr:sp>
      </xdr:grpSp>
    </xdr:grpSp>
    <xdr:clientData/>
  </xdr:twoCellAnchor>
  <xdr:oneCellAnchor>
    <xdr:from>
      <xdr:col>0</xdr:col>
      <xdr:colOff>66675</xdr:colOff>
      <xdr:row>13</xdr:row>
      <xdr:rowOff>133350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66675" y="233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0</xdr:colOff>
      <xdr:row>68</xdr:row>
      <xdr:rowOff>47626</xdr:rowOff>
    </xdr:from>
    <xdr:to>
      <xdr:col>37</xdr:col>
      <xdr:colOff>518205</xdr:colOff>
      <xdr:row>121</xdr:row>
      <xdr:rowOff>32881</xdr:rowOff>
    </xdr:to>
    <xdr:grpSp>
      <xdr:nvGrpSpPr>
        <xdr:cNvPr id="16" name="Group 15">
          <a:extLst>
            <a:ext uri="{FF2B5EF4-FFF2-40B4-BE49-F238E27FC236}">
              <a16:creationId xmlns:a16="http://schemas.microsoft.com/office/drawing/2014/main" id="{00000000-0008-0000-0400-000010000000}"/>
            </a:ext>
          </a:extLst>
        </xdr:cNvPr>
        <xdr:cNvGrpSpPr/>
      </xdr:nvGrpSpPr>
      <xdr:grpSpPr>
        <a:xfrm>
          <a:off x="0" y="11453814"/>
          <a:ext cx="30521955" cy="8819692"/>
          <a:chOff x="315232" y="1095375"/>
          <a:chExt cx="27880992" cy="8819692"/>
        </a:xfrm>
      </xdr:grpSpPr>
      <xdr:sp macro="" textlink="">
        <xdr:nvSpPr>
          <xdr:cNvPr id="18" name="Freeform 17">
            <a:extLst>
              <a:ext uri="{FF2B5EF4-FFF2-40B4-BE49-F238E27FC236}">
                <a16:creationId xmlns:a16="http://schemas.microsoft.com/office/drawing/2014/main" id="{00000000-0008-0000-0400-000012000000}"/>
              </a:ext>
            </a:extLst>
          </xdr:cNvPr>
          <xdr:cNvSpPr/>
        </xdr:nvSpPr>
        <xdr:spPr>
          <a:xfrm>
            <a:off x="315232" y="1095375"/>
            <a:ext cx="27880992" cy="4340320"/>
          </a:xfrm>
          <a:custGeom>
            <a:avLst/>
            <a:gdLst>
              <a:gd name="connsiteX0" fmla="*/ 0 w 13249202"/>
              <a:gd name="connsiteY0" fmla="*/ 209094 h 2090942"/>
              <a:gd name="connsiteX1" fmla="*/ 209094 w 13249202"/>
              <a:gd name="connsiteY1" fmla="*/ 0 h 2090942"/>
              <a:gd name="connsiteX2" fmla="*/ 13040108 w 13249202"/>
              <a:gd name="connsiteY2" fmla="*/ 0 h 2090942"/>
              <a:gd name="connsiteX3" fmla="*/ 13249202 w 13249202"/>
              <a:gd name="connsiteY3" fmla="*/ 209094 h 2090942"/>
              <a:gd name="connsiteX4" fmla="*/ 13249202 w 13249202"/>
              <a:gd name="connsiteY4" fmla="*/ 1881848 h 2090942"/>
              <a:gd name="connsiteX5" fmla="*/ 13040108 w 13249202"/>
              <a:gd name="connsiteY5" fmla="*/ 2090942 h 2090942"/>
              <a:gd name="connsiteX6" fmla="*/ 209094 w 13249202"/>
              <a:gd name="connsiteY6" fmla="*/ 2090942 h 2090942"/>
              <a:gd name="connsiteX7" fmla="*/ 0 w 13249202"/>
              <a:gd name="connsiteY7" fmla="*/ 1881848 h 2090942"/>
              <a:gd name="connsiteX8" fmla="*/ 0 w 13249202"/>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49202" h="2090942">
                <a:moveTo>
                  <a:pt x="0" y="209094"/>
                </a:moveTo>
                <a:cubicBezTo>
                  <a:pt x="0" y="93615"/>
                  <a:pt x="93615" y="0"/>
                  <a:pt x="209094" y="0"/>
                </a:cubicBezTo>
                <a:lnTo>
                  <a:pt x="13040108" y="0"/>
                </a:lnTo>
                <a:cubicBezTo>
                  <a:pt x="13155587" y="0"/>
                  <a:pt x="13249202" y="93615"/>
                  <a:pt x="13249202" y="209094"/>
                </a:cubicBezTo>
                <a:lnTo>
                  <a:pt x="13249202" y="1881848"/>
                </a:lnTo>
                <a:cubicBezTo>
                  <a:pt x="13249202" y="1997327"/>
                  <a:pt x="13155587" y="2090942"/>
                  <a:pt x="13040108"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308892" tIns="308892" rIns="308892" bIns="308892" numCol="1" spcCol="1270" anchor="ctr" anchorCtr="0">
            <a:noAutofit/>
          </a:bodyPr>
          <a:lstStyle/>
          <a:p>
            <a:pPr lvl="0" algn="ctr" defTabSz="2889250">
              <a:lnSpc>
                <a:spcPct val="90000"/>
              </a:lnSpc>
              <a:spcBef>
                <a:spcPct val="0"/>
              </a:spcBef>
              <a:spcAft>
                <a:spcPct val="35000"/>
              </a:spcAft>
            </a:pPr>
            <a:r>
              <a:rPr lang="en-GB" sz="6500" kern="1200"/>
              <a:t> Electrical</a:t>
            </a:r>
          </a:p>
        </xdr:txBody>
      </xdr:sp>
      <xdr:grpSp>
        <xdr:nvGrpSpPr>
          <xdr:cNvPr id="19" name="Group 18">
            <a:extLst>
              <a:ext uri="{FF2B5EF4-FFF2-40B4-BE49-F238E27FC236}">
                <a16:creationId xmlns:a16="http://schemas.microsoft.com/office/drawing/2014/main" id="{00000000-0008-0000-0400-000013000000}"/>
              </a:ext>
            </a:extLst>
          </xdr:cNvPr>
          <xdr:cNvGrpSpPr/>
        </xdr:nvGrpSpPr>
        <xdr:grpSpPr>
          <a:xfrm>
            <a:off x="563791" y="5656534"/>
            <a:ext cx="24625098" cy="4258533"/>
            <a:chOff x="563791" y="5656534"/>
            <a:chExt cx="24625098" cy="4258533"/>
          </a:xfrm>
        </xdr:grpSpPr>
        <xdr:sp macro="" textlink="">
          <xdr:nvSpPr>
            <xdr:cNvPr id="20" name="Freeform 19">
              <a:extLst>
                <a:ext uri="{FF2B5EF4-FFF2-40B4-BE49-F238E27FC236}">
                  <a16:creationId xmlns:a16="http://schemas.microsoft.com/office/drawing/2014/main" id="{00000000-0008-0000-0400-000014000000}"/>
                </a:ext>
              </a:extLst>
            </xdr:cNvPr>
            <xdr:cNvSpPr/>
          </xdr:nvSpPr>
          <xdr:spPr>
            <a:xfrm>
              <a:off x="563791" y="5656534"/>
              <a:ext cx="2530484" cy="4234279"/>
            </a:xfrm>
            <a:custGeom>
              <a:avLst/>
              <a:gdLst>
                <a:gd name="connsiteX0" fmla="*/ 0 w 3954828"/>
                <a:gd name="connsiteY0" fmla="*/ 209094 h 2090942"/>
                <a:gd name="connsiteX1" fmla="*/ 209094 w 3954828"/>
                <a:gd name="connsiteY1" fmla="*/ 0 h 2090942"/>
                <a:gd name="connsiteX2" fmla="*/ 3745734 w 3954828"/>
                <a:gd name="connsiteY2" fmla="*/ 0 h 2090942"/>
                <a:gd name="connsiteX3" fmla="*/ 3954828 w 3954828"/>
                <a:gd name="connsiteY3" fmla="*/ 209094 h 2090942"/>
                <a:gd name="connsiteX4" fmla="*/ 3954828 w 3954828"/>
                <a:gd name="connsiteY4" fmla="*/ 1881848 h 2090942"/>
                <a:gd name="connsiteX5" fmla="*/ 3745734 w 3954828"/>
                <a:gd name="connsiteY5" fmla="*/ 2090942 h 2090942"/>
                <a:gd name="connsiteX6" fmla="*/ 209094 w 3954828"/>
                <a:gd name="connsiteY6" fmla="*/ 2090942 h 2090942"/>
                <a:gd name="connsiteX7" fmla="*/ 0 w 3954828"/>
                <a:gd name="connsiteY7" fmla="*/ 1881848 h 2090942"/>
                <a:gd name="connsiteX8" fmla="*/ 0 w 3954828"/>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954828" h="2090942">
                  <a:moveTo>
                    <a:pt x="0" y="209094"/>
                  </a:moveTo>
                  <a:cubicBezTo>
                    <a:pt x="0" y="93615"/>
                    <a:pt x="93615" y="0"/>
                    <a:pt x="209094" y="0"/>
                  </a:cubicBezTo>
                  <a:lnTo>
                    <a:pt x="3745734" y="0"/>
                  </a:lnTo>
                  <a:cubicBezTo>
                    <a:pt x="3861213" y="0"/>
                    <a:pt x="3954828" y="93615"/>
                    <a:pt x="3954828" y="209094"/>
                  </a:cubicBezTo>
                  <a:lnTo>
                    <a:pt x="3954828" y="1881848"/>
                  </a:lnTo>
                  <a:cubicBezTo>
                    <a:pt x="3954828" y="1997327"/>
                    <a:pt x="3861213" y="2090942"/>
                    <a:pt x="3745734"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83162" tIns="183162" rIns="183162" bIns="183162" numCol="1" spcCol="1270" anchor="ctr" anchorCtr="0">
              <a:noAutofit/>
            </a:bodyPr>
            <a:lstStyle/>
            <a:p>
              <a:pPr lvl="0" algn="ctr" defTabSz="1422400">
                <a:lnSpc>
                  <a:spcPct val="90000"/>
                </a:lnSpc>
                <a:spcBef>
                  <a:spcPct val="0"/>
                </a:spcBef>
                <a:spcAft>
                  <a:spcPct val="35000"/>
                </a:spcAft>
              </a:pPr>
              <a:r>
                <a:rPr lang="en-GB" sz="3200" kern="1200"/>
                <a:t>High Voltage Reticulation</a:t>
              </a:r>
            </a:p>
          </xdr:txBody>
        </xdr:sp>
        <xdr:sp macro="" textlink="">
          <xdr:nvSpPr>
            <xdr:cNvPr id="21" name="Freeform 20">
              <a:extLst>
                <a:ext uri="{FF2B5EF4-FFF2-40B4-BE49-F238E27FC236}">
                  <a16:creationId xmlns:a16="http://schemas.microsoft.com/office/drawing/2014/main" id="{00000000-0008-0000-0400-000015000000}"/>
                </a:ext>
              </a:extLst>
            </xdr:cNvPr>
            <xdr:cNvSpPr/>
          </xdr:nvSpPr>
          <xdr:spPr>
            <a:xfrm>
              <a:off x="6222978" y="5707447"/>
              <a:ext cx="2691820" cy="4151950"/>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Electrical Substations</a:t>
              </a:r>
            </a:p>
          </xdr:txBody>
        </xdr:sp>
        <xdr:sp macro="" textlink="">
          <xdr:nvSpPr>
            <xdr:cNvPr id="22" name="Freeform 21">
              <a:extLst>
                <a:ext uri="{FF2B5EF4-FFF2-40B4-BE49-F238E27FC236}">
                  <a16:creationId xmlns:a16="http://schemas.microsoft.com/office/drawing/2014/main" id="{00000000-0008-0000-0400-000016000000}"/>
                </a:ext>
              </a:extLst>
            </xdr:cNvPr>
            <xdr:cNvSpPr/>
          </xdr:nvSpPr>
          <xdr:spPr>
            <a:xfrm>
              <a:off x="9083295" y="5809357"/>
              <a:ext cx="2587397" cy="4022146"/>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Weighbridges</a:t>
              </a:r>
            </a:p>
          </xdr:txBody>
        </xdr:sp>
        <xdr:sp macro="" textlink="">
          <xdr:nvSpPr>
            <xdr:cNvPr id="23" name="Freeform 22">
              <a:extLst>
                <a:ext uri="{FF2B5EF4-FFF2-40B4-BE49-F238E27FC236}">
                  <a16:creationId xmlns:a16="http://schemas.microsoft.com/office/drawing/2014/main" id="{00000000-0008-0000-0400-000017000000}"/>
                </a:ext>
              </a:extLst>
            </xdr:cNvPr>
            <xdr:cNvSpPr/>
          </xdr:nvSpPr>
          <xdr:spPr>
            <a:xfrm>
              <a:off x="22389422" y="5804823"/>
              <a:ext cx="2799467" cy="4099138"/>
            </a:xfrm>
            <a:custGeom>
              <a:avLst/>
              <a:gdLst>
                <a:gd name="connsiteX0" fmla="*/ 0 w 2920659"/>
                <a:gd name="connsiteY0" fmla="*/ 209094 h 2090942"/>
                <a:gd name="connsiteX1" fmla="*/ 209094 w 2920659"/>
                <a:gd name="connsiteY1" fmla="*/ 0 h 2090942"/>
                <a:gd name="connsiteX2" fmla="*/ 2711565 w 2920659"/>
                <a:gd name="connsiteY2" fmla="*/ 0 h 2090942"/>
                <a:gd name="connsiteX3" fmla="*/ 2920659 w 2920659"/>
                <a:gd name="connsiteY3" fmla="*/ 209094 h 2090942"/>
                <a:gd name="connsiteX4" fmla="*/ 2920659 w 2920659"/>
                <a:gd name="connsiteY4" fmla="*/ 1881848 h 2090942"/>
                <a:gd name="connsiteX5" fmla="*/ 2711565 w 2920659"/>
                <a:gd name="connsiteY5" fmla="*/ 2090942 h 2090942"/>
                <a:gd name="connsiteX6" fmla="*/ 209094 w 2920659"/>
                <a:gd name="connsiteY6" fmla="*/ 2090942 h 2090942"/>
                <a:gd name="connsiteX7" fmla="*/ 0 w 2920659"/>
                <a:gd name="connsiteY7" fmla="*/ 1881848 h 2090942"/>
                <a:gd name="connsiteX8" fmla="*/ 0 w 292065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920659" h="2090942">
                  <a:moveTo>
                    <a:pt x="0" y="209094"/>
                  </a:moveTo>
                  <a:cubicBezTo>
                    <a:pt x="0" y="93615"/>
                    <a:pt x="93615" y="0"/>
                    <a:pt x="209094" y="0"/>
                  </a:cubicBezTo>
                  <a:lnTo>
                    <a:pt x="2711565" y="0"/>
                  </a:lnTo>
                  <a:cubicBezTo>
                    <a:pt x="2827044" y="0"/>
                    <a:pt x="2920659" y="93615"/>
                    <a:pt x="2920659" y="209094"/>
                  </a:cubicBezTo>
                  <a:lnTo>
                    <a:pt x="2920659" y="1881848"/>
                  </a:lnTo>
                  <a:cubicBezTo>
                    <a:pt x="2920659" y="1997327"/>
                    <a:pt x="2827044" y="2090942"/>
                    <a:pt x="271156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Transformers</a:t>
              </a:r>
            </a:p>
          </xdr:txBody>
        </xdr:sp>
        <xdr:sp macro="" textlink="">
          <xdr:nvSpPr>
            <xdr:cNvPr id="24" name="Freeform 23">
              <a:extLst>
                <a:ext uri="{FF2B5EF4-FFF2-40B4-BE49-F238E27FC236}">
                  <a16:creationId xmlns:a16="http://schemas.microsoft.com/office/drawing/2014/main" id="{00000000-0008-0000-0400-000018000000}"/>
                </a:ext>
              </a:extLst>
            </xdr:cNvPr>
            <xdr:cNvSpPr/>
          </xdr:nvSpPr>
          <xdr:spPr>
            <a:xfrm>
              <a:off x="3262772" y="5656534"/>
              <a:ext cx="2791709" cy="4174968"/>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83162" tIns="183162" rIns="183162" bIns="183162" numCol="1" spcCol="1270" anchor="ctr" anchorCtr="0">
              <a:noAutofit/>
            </a:bodyPr>
            <a:lstStyle/>
            <a:p>
              <a:pPr lvl="0" algn="ctr" defTabSz="1422400">
                <a:lnSpc>
                  <a:spcPct val="90000"/>
                </a:lnSpc>
                <a:spcBef>
                  <a:spcPct val="0"/>
                </a:spcBef>
                <a:spcAft>
                  <a:spcPct val="35000"/>
                </a:spcAft>
              </a:pPr>
              <a:r>
                <a:rPr lang="en-GB" sz="3200" kern="1200"/>
                <a:t>Low Voltage Reticulation</a:t>
              </a:r>
            </a:p>
          </xdr:txBody>
        </xdr:sp>
        <xdr:sp macro="" textlink="">
          <xdr:nvSpPr>
            <xdr:cNvPr id="25" name="Freeform 24">
              <a:extLst>
                <a:ext uri="{FF2B5EF4-FFF2-40B4-BE49-F238E27FC236}">
                  <a16:creationId xmlns:a16="http://schemas.microsoft.com/office/drawing/2014/main" id="{00000000-0008-0000-0400-000019000000}"/>
                </a:ext>
              </a:extLst>
            </xdr:cNvPr>
            <xdr:cNvSpPr/>
          </xdr:nvSpPr>
          <xdr:spPr>
            <a:xfrm>
              <a:off x="15201074" y="5854540"/>
              <a:ext cx="2874875" cy="4036273"/>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83162" tIns="183162" rIns="183162" bIns="183162" numCol="1" spcCol="1270" anchor="ctr" anchorCtr="0">
              <a:noAutofit/>
            </a:bodyPr>
            <a:lstStyle/>
            <a:p>
              <a:pPr lvl="0" algn="ctr" defTabSz="1422400">
                <a:lnSpc>
                  <a:spcPct val="90000"/>
                </a:lnSpc>
                <a:spcBef>
                  <a:spcPct val="0"/>
                </a:spcBef>
                <a:spcAft>
                  <a:spcPct val="35000"/>
                </a:spcAft>
              </a:pPr>
              <a:r>
                <a:rPr lang="en-GB" sz="3200" kern="1200"/>
                <a:t>Generators</a:t>
              </a:r>
            </a:p>
          </xdr:txBody>
        </xdr:sp>
        <xdr:sp macro="" textlink="">
          <xdr:nvSpPr>
            <xdr:cNvPr id="26" name="Freeform 25">
              <a:extLst>
                <a:ext uri="{FF2B5EF4-FFF2-40B4-BE49-F238E27FC236}">
                  <a16:creationId xmlns:a16="http://schemas.microsoft.com/office/drawing/2014/main" id="{00000000-0008-0000-0400-00001A000000}"/>
                </a:ext>
              </a:extLst>
            </xdr:cNvPr>
            <xdr:cNvSpPr/>
          </xdr:nvSpPr>
          <xdr:spPr>
            <a:xfrm>
              <a:off x="11839189" y="5789776"/>
              <a:ext cx="3193388" cy="4101037"/>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Siding-Electrical</a:t>
              </a:r>
            </a:p>
          </xdr:txBody>
        </xdr:sp>
        <xdr:sp macro="" textlink="">
          <xdr:nvSpPr>
            <xdr:cNvPr id="27" name="Freeform 26">
              <a:extLst>
                <a:ext uri="{FF2B5EF4-FFF2-40B4-BE49-F238E27FC236}">
                  <a16:creationId xmlns:a16="http://schemas.microsoft.com/office/drawing/2014/main" id="{00000000-0008-0000-0400-00001B000000}"/>
                </a:ext>
              </a:extLst>
            </xdr:cNvPr>
            <xdr:cNvSpPr/>
          </xdr:nvSpPr>
          <xdr:spPr>
            <a:xfrm>
              <a:off x="18244446" y="5809357"/>
              <a:ext cx="3976477" cy="4105710"/>
            </a:xfrm>
            <a:custGeom>
              <a:avLst/>
              <a:gdLst>
                <a:gd name="connsiteX0" fmla="*/ 0 w 2423019"/>
                <a:gd name="connsiteY0" fmla="*/ 209094 h 2090942"/>
                <a:gd name="connsiteX1" fmla="*/ 209094 w 2423019"/>
                <a:gd name="connsiteY1" fmla="*/ 0 h 2090942"/>
                <a:gd name="connsiteX2" fmla="*/ 2213925 w 2423019"/>
                <a:gd name="connsiteY2" fmla="*/ 0 h 2090942"/>
                <a:gd name="connsiteX3" fmla="*/ 2423019 w 2423019"/>
                <a:gd name="connsiteY3" fmla="*/ 209094 h 2090942"/>
                <a:gd name="connsiteX4" fmla="*/ 2423019 w 2423019"/>
                <a:gd name="connsiteY4" fmla="*/ 1881848 h 2090942"/>
                <a:gd name="connsiteX5" fmla="*/ 2213925 w 2423019"/>
                <a:gd name="connsiteY5" fmla="*/ 2090942 h 2090942"/>
                <a:gd name="connsiteX6" fmla="*/ 209094 w 2423019"/>
                <a:gd name="connsiteY6" fmla="*/ 2090942 h 2090942"/>
                <a:gd name="connsiteX7" fmla="*/ 0 w 2423019"/>
                <a:gd name="connsiteY7" fmla="*/ 1881848 h 2090942"/>
                <a:gd name="connsiteX8" fmla="*/ 0 w 242301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423019" h="2090942">
                  <a:moveTo>
                    <a:pt x="0" y="209094"/>
                  </a:moveTo>
                  <a:cubicBezTo>
                    <a:pt x="0" y="93615"/>
                    <a:pt x="93615" y="0"/>
                    <a:pt x="209094" y="0"/>
                  </a:cubicBezTo>
                  <a:lnTo>
                    <a:pt x="2213925" y="0"/>
                  </a:lnTo>
                  <a:cubicBezTo>
                    <a:pt x="2329404" y="0"/>
                    <a:pt x="2423019" y="93615"/>
                    <a:pt x="2423019" y="209094"/>
                  </a:cubicBezTo>
                  <a:lnTo>
                    <a:pt x="2423019" y="1881848"/>
                  </a:lnTo>
                  <a:cubicBezTo>
                    <a:pt x="2423019" y="1997327"/>
                    <a:pt x="2329404" y="2090942"/>
                    <a:pt x="221392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Electrical Equipment</a:t>
              </a:r>
            </a:p>
          </xdr:txBody>
        </xdr:sp>
      </xdr:grpSp>
    </xdr:grpSp>
    <xdr:clientData/>
  </xdr:twoCellAnchor>
  <xdr:twoCellAnchor>
    <xdr:from>
      <xdr:col>32</xdr:col>
      <xdr:colOff>476250</xdr:colOff>
      <xdr:row>96</xdr:row>
      <xdr:rowOff>95250</xdr:rowOff>
    </xdr:from>
    <xdr:to>
      <xdr:col>37</xdr:col>
      <xdr:colOff>531340</xdr:colOff>
      <xdr:row>121</xdr:row>
      <xdr:rowOff>27201</xdr:rowOff>
    </xdr:to>
    <xdr:sp macro="" textlink="">
      <xdr:nvSpPr>
        <xdr:cNvPr id="29" name="Freeform 28">
          <a:extLst>
            <a:ext uri="{FF2B5EF4-FFF2-40B4-BE49-F238E27FC236}">
              <a16:creationId xmlns:a16="http://schemas.microsoft.com/office/drawing/2014/main" id="{00000000-0008-0000-0400-00001D000000}"/>
            </a:ext>
          </a:extLst>
        </xdr:cNvPr>
        <xdr:cNvSpPr/>
      </xdr:nvSpPr>
      <xdr:spPr>
        <a:xfrm>
          <a:off x="28241625" y="16168688"/>
          <a:ext cx="3150715" cy="4099138"/>
        </a:xfrm>
        <a:custGeom>
          <a:avLst/>
          <a:gdLst>
            <a:gd name="connsiteX0" fmla="*/ 0 w 2920659"/>
            <a:gd name="connsiteY0" fmla="*/ 209094 h 2090942"/>
            <a:gd name="connsiteX1" fmla="*/ 209094 w 2920659"/>
            <a:gd name="connsiteY1" fmla="*/ 0 h 2090942"/>
            <a:gd name="connsiteX2" fmla="*/ 2711565 w 2920659"/>
            <a:gd name="connsiteY2" fmla="*/ 0 h 2090942"/>
            <a:gd name="connsiteX3" fmla="*/ 2920659 w 2920659"/>
            <a:gd name="connsiteY3" fmla="*/ 209094 h 2090942"/>
            <a:gd name="connsiteX4" fmla="*/ 2920659 w 2920659"/>
            <a:gd name="connsiteY4" fmla="*/ 1881848 h 2090942"/>
            <a:gd name="connsiteX5" fmla="*/ 2711565 w 2920659"/>
            <a:gd name="connsiteY5" fmla="*/ 2090942 h 2090942"/>
            <a:gd name="connsiteX6" fmla="*/ 209094 w 2920659"/>
            <a:gd name="connsiteY6" fmla="*/ 2090942 h 2090942"/>
            <a:gd name="connsiteX7" fmla="*/ 0 w 2920659"/>
            <a:gd name="connsiteY7" fmla="*/ 1881848 h 2090942"/>
            <a:gd name="connsiteX8" fmla="*/ 0 w 2920659"/>
            <a:gd name="connsiteY8" fmla="*/ 209094 h 2090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920659" h="2090942">
              <a:moveTo>
                <a:pt x="0" y="209094"/>
              </a:moveTo>
              <a:cubicBezTo>
                <a:pt x="0" y="93615"/>
                <a:pt x="93615" y="0"/>
                <a:pt x="209094" y="0"/>
              </a:cubicBezTo>
              <a:lnTo>
                <a:pt x="2711565" y="0"/>
              </a:lnTo>
              <a:cubicBezTo>
                <a:pt x="2827044" y="0"/>
                <a:pt x="2920659" y="93615"/>
                <a:pt x="2920659" y="209094"/>
              </a:cubicBezTo>
              <a:lnTo>
                <a:pt x="2920659" y="1881848"/>
              </a:lnTo>
              <a:cubicBezTo>
                <a:pt x="2920659" y="1997327"/>
                <a:pt x="2827044" y="2090942"/>
                <a:pt x="2711565" y="2090942"/>
              </a:cubicBezTo>
              <a:lnTo>
                <a:pt x="209094" y="2090942"/>
              </a:lnTo>
              <a:cubicBezTo>
                <a:pt x="93615" y="2090942"/>
                <a:pt x="0" y="1997327"/>
                <a:pt x="0" y="1881848"/>
              </a:cubicBezTo>
              <a:lnTo>
                <a:pt x="0" y="209094"/>
              </a:lnTo>
              <a:close/>
            </a:path>
          </a:pathLst>
        </a:custGeom>
      </xdr:spPr>
      <xdr:style>
        <a:lnRef idx="0">
          <a:schemeClr val="accent2"/>
        </a:lnRef>
        <a:fillRef idx="3">
          <a:schemeClr val="accent2"/>
        </a:fillRef>
        <a:effectRef idx="3">
          <a:schemeClr val="accent2"/>
        </a:effectRef>
        <a:fontRef idx="minor">
          <a:schemeClr val="lt1"/>
        </a:fontRef>
      </xdr:style>
      <xdr:txBody>
        <a:bodyPr spcFirstLastPara="0" vert="horz" wrap="square" lIns="171732" tIns="171732" rIns="171732" bIns="171732" numCol="1" spcCol="1270" anchor="ctr" anchorCtr="0">
          <a:noAutofit/>
        </a:bodyPr>
        <a:lstStyle/>
        <a:p>
          <a:pPr lvl="0" algn="ctr" defTabSz="1289050">
            <a:lnSpc>
              <a:spcPct val="90000"/>
            </a:lnSpc>
            <a:spcBef>
              <a:spcPct val="0"/>
            </a:spcBef>
            <a:spcAft>
              <a:spcPct val="35000"/>
            </a:spcAft>
          </a:pPr>
          <a:r>
            <a:rPr lang="en-GB" sz="2900" kern="1200"/>
            <a:t>Engineering Workshop</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Exxaro%20-%20Inyanda%20-%20Mining%20-%20Master.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EXCEL%20TEMPLATE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content/templates/General%20Templates/General%20Excel%20Landscape%20-%20Approval.xlt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Users\Liam\AppData\Local\Microsoft\Windows\Temporary%20Internet%20Files\Content.Outlook\T6XHUWEU\CaptiveMines%20Voest%202-%20RA%20-%20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C"/>
      <sheetName val="All Departments"/>
      <sheetName val="Scoring on Risk rating"/>
      <sheetName val="Wash Bay "/>
      <sheetName val="Exxaro - Inyanda - Mining - Mas"/>
      <sheetName val="Exxaro%20-%20Inyanda%20-%20Mini"/>
    </sheetNames>
    <definedNames>
      <definedName name="openDialog"/>
    </definedNames>
    <sheetDataSet>
      <sheetData sheetId="0">
        <row r="39">
          <cell r="B39">
            <v>21</v>
          </cell>
        </row>
        <row r="40">
          <cell r="B40">
            <v>13</v>
          </cell>
        </row>
        <row r="41">
          <cell r="B41">
            <v>6</v>
          </cell>
        </row>
        <row r="42">
          <cell r="B42">
            <v>1</v>
          </cell>
        </row>
      </sheetData>
      <sheetData sheetId="1"/>
      <sheetData sheetId="2"/>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Application"/>
      <sheetName val="Authorizations"/>
      <sheetName val="DocProperties"/>
    </sheetNames>
    <sheetDataSet>
      <sheetData sheetId="0" refreshError="1"/>
      <sheetData sheetId="1" refreshError="1"/>
      <sheetData sheetId="2" refreshError="1"/>
      <sheetData sheetId="3" refreshError="1">
        <row r="2">
          <cell r="E2" t="str">
            <v>Architectural</v>
          </cell>
          <cell r="F2" t="str">
            <v>ARC</v>
          </cell>
        </row>
        <row r="3">
          <cell r="E3" t="str">
            <v>Blending &amp; Load Out</v>
          </cell>
          <cell r="F3" t="str">
            <v>BLO</v>
          </cell>
        </row>
        <row r="4">
          <cell r="E4" t="str">
            <v>Change Management</v>
          </cell>
          <cell r="F4" t="str">
            <v>CHA</v>
          </cell>
        </row>
        <row r="5">
          <cell r="E5" t="str">
            <v>Chemical Engineering</v>
          </cell>
          <cell r="F5" t="str">
            <v>CHE</v>
          </cell>
        </row>
        <row r="6">
          <cell r="E6" t="str">
            <v>Civil Engineering</v>
          </cell>
          <cell r="F6" t="str">
            <v>CIV</v>
          </cell>
        </row>
        <row r="7">
          <cell r="E7" t="str">
            <v>Climate Change</v>
          </cell>
          <cell r="F7" t="str">
            <v>CLI</v>
          </cell>
        </row>
        <row r="8">
          <cell r="E8" t="str">
            <v>Contractor Management</v>
          </cell>
          <cell r="F8" t="str">
            <v>CMA</v>
          </cell>
        </row>
        <row r="9">
          <cell r="E9" t="str">
            <v>Communication Management</v>
          </cell>
          <cell r="F9" t="str">
            <v>COM</v>
          </cell>
        </row>
        <row r="10">
          <cell r="E10" t="str">
            <v>Construction Management</v>
          </cell>
          <cell r="F10" t="str">
            <v>CSM</v>
          </cell>
        </row>
        <row r="11">
          <cell r="E11" t="str">
            <v>Diagnostics</v>
          </cell>
          <cell r="F11" t="str">
            <v>DIA</v>
          </cell>
        </row>
        <row r="12">
          <cell r="E12" t="str">
            <v>Draughting</v>
          </cell>
          <cell r="F12" t="str">
            <v>DRW</v>
          </cell>
        </row>
        <row r="13">
          <cell r="E13" t="str">
            <v>Electrical Engineering</v>
          </cell>
          <cell r="F13" t="str">
            <v>ELE</v>
          </cell>
        </row>
        <row r="14">
          <cell r="E14" t="str">
            <v>Energy Efficiency</v>
          </cell>
          <cell r="F14" t="str">
            <v>ENE</v>
          </cell>
        </row>
        <row r="15">
          <cell r="E15" t="str">
            <v>Engineering Management</v>
          </cell>
          <cell r="F15" t="str">
            <v>ENG</v>
          </cell>
        </row>
        <row r="16">
          <cell r="E16" t="str">
            <v>Environmental Management</v>
          </cell>
          <cell r="F16" t="str">
            <v>ENV</v>
          </cell>
        </row>
        <row r="17">
          <cell r="E17" t="str">
            <v>Eskom</v>
          </cell>
          <cell r="F17" t="str">
            <v>ESK</v>
          </cell>
        </row>
        <row r="18">
          <cell r="E18" t="str">
            <v>Facilities Management</v>
          </cell>
          <cell r="F18" t="str">
            <v>FAC</v>
          </cell>
        </row>
        <row r="19">
          <cell r="E19" t="str">
            <v>Finance Management</v>
          </cell>
          <cell r="F19" t="str">
            <v>FIN</v>
          </cell>
        </row>
        <row r="20">
          <cell r="E20" t="str">
            <v>General</v>
          </cell>
          <cell r="F20" t="str">
            <v>GEN</v>
          </cell>
        </row>
        <row r="21">
          <cell r="E21" t="str">
            <v>Geotechnical and Rock Engineering</v>
          </cell>
          <cell r="F21" t="str">
            <v>GEO</v>
          </cell>
        </row>
        <row r="22">
          <cell r="E22" t="str">
            <v>Health and Hygiene</v>
          </cell>
          <cell r="F22" t="str">
            <v>HEA</v>
          </cell>
        </row>
        <row r="23">
          <cell r="E23" t="str">
            <v>Human Resource Management</v>
          </cell>
          <cell r="F23" t="str">
            <v>HRM</v>
          </cell>
        </row>
        <row r="24">
          <cell r="E24" t="str">
            <v>Information Management</v>
          </cell>
          <cell r="F24" t="str">
            <v>ICT</v>
          </cell>
        </row>
        <row r="25">
          <cell r="E25" t="str">
            <v>Infrastructure Management</v>
          </cell>
          <cell r="F25" t="str">
            <v>IFR</v>
          </cell>
        </row>
        <row r="26">
          <cell r="E26" t="str">
            <v>Industrial Engineering</v>
          </cell>
          <cell r="F26" t="str">
            <v>IND</v>
          </cell>
        </row>
        <row r="27">
          <cell r="E27" t="str">
            <v>Instrumentation Engineering</v>
          </cell>
          <cell r="F27" t="str">
            <v>INS</v>
          </cell>
        </row>
        <row r="28">
          <cell r="E28" t="str">
            <v>Laboratory Services</v>
          </cell>
          <cell r="F28" t="str">
            <v>LAB</v>
          </cell>
        </row>
        <row r="29">
          <cell r="E29" t="str">
            <v>Legal Services</v>
          </cell>
          <cell r="F29" t="str">
            <v>LEG</v>
          </cell>
        </row>
        <row r="30">
          <cell r="E30" t="str">
            <v>Land Management</v>
          </cell>
          <cell r="F30" t="str">
            <v>LMA</v>
          </cell>
        </row>
        <row r="31">
          <cell r="E31" t="str">
            <v>Logistics</v>
          </cell>
          <cell r="F31" t="str">
            <v>LOG</v>
          </cell>
        </row>
        <row r="32">
          <cell r="E32" t="str">
            <v>Maintenance Management</v>
          </cell>
          <cell r="F32" t="str">
            <v>MAI</v>
          </cell>
        </row>
        <row r="33">
          <cell r="E33" t="str">
            <v>Marketing Management</v>
          </cell>
          <cell r="F33" t="str">
            <v>MAR</v>
          </cell>
        </row>
        <row r="34">
          <cell r="E34" t="str">
            <v>Minerals and Asset Management</v>
          </cell>
          <cell r="F34" t="str">
            <v>MAS</v>
          </cell>
        </row>
        <row r="35">
          <cell r="E35" t="str">
            <v>Mechanical Engineering</v>
          </cell>
          <cell r="F35" t="str">
            <v>MEC</v>
          </cell>
        </row>
        <row r="36">
          <cell r="E36" t="str">
            <v>Mineralogy</v>
          </cell>
          <cell r="F36" t="str">
            <v>MGY</v>
          </cell>
        </row>
        <row r="37">
          <cell r="E37" t="str">
            <v>Mining</v>
          </cell>
          <cell r="F37" t="str">
            <v>MIN</v>
          </cell>
        </row>
        <row r="38">
          <cell r="E38" t="str">
            <v>Mobile Equipment</v>
          </cell>
          <cell r="F38" t="str">
            <v>MOB</v>
          </cell>
        </row>
        <row r="39">
          <cell r="E39" t="str">
            <v>Mineral Resource Development</v>
          </cell>
          <cell r="F39" t="str">
            <v>MRD</v>
          </cell>
        </row>
        <row r="40">
          <cell r="E40" t="str">
            <v>Operations</v>
          </cell>
          <cell r="F40" t="str">
            <v>OPE</v>
          </cell>
        </row>
        <row r="41">
          <cell r="E41" t="str">
            <v>Physical Asset Management</v>
          </cell>
          <cell r="F41" t="str">
            <v>PAM</v>
          </cell>
        </row>
        <row r="42">
          <cell r="E42" t="str">
            <v>Process Engineering</v>
          </cell>
          <cell r="F42" t="str">
            <v>PEN</v>
          </cell>
        </row>
        <row r="43">
          <cell r="E43" t="str">
            <v>Piping</v>
          </cell>
          <cell r="F43" t="str">
            <v>PIP</v>
          </cell>
        </row>
        <row r="44">
          <cell r="E44" t="str">
            <v>Project Management</v>
          </cell>
          <cell r="F44" t="str">
            <v>PMG</v>
          </cell>
        </row>
        <row r="45">
          <cell r="E45" t="str">
            <v>Pyro metallurgy</v>
          </cell>
          <cell r="F45" t="str">
            <v>PYR</v>
          </cell>
        </row>
        <row r="46">
          <cell r="E46" t="str">
            <v>Quality Management</v>
          </cell>
          <cell r="F46" t="str">
            <v>QUA</v>
          </cell>
        </row>
        <row r="47">
          <cell r="E47" t="str">
            <v>Rail</v>
          </cell>
          <cell r="F47" t="str">
            <v>RAI</v>
          </cell>
        </row>
        <row r="48">
          <cell r="E48" t="str">
            <v>Research and Development</v>
          </cell>
          <cell r="F48" t="str">
            <v>RAD</v>
          </cell>
        </row>
        <row r="49">
          <cell r="E49" t="str">
            <v>Risk Management</v>
          </cell>
          <cell r="F49" t="str">
            <v>RIS</v>
          </cell>
        </row>
        <row r="50">
          <cell r="E50" t="str">
            <v>Supply Chain Management</v>
          </cell>
          <cell r="F50" t="str">
            <v>SCM</v>
          </cell>
        </row>
        <row r="51">
          <cell r="E51" t="str">
            <v>Safety</v>
          </cell>
          <cell r="F51" t="str">
            <v>SHE</v>
          </cell>
        </row>
        <row r="52">
          <cell r="E52" t="str">
            <v>Structural Engineering</v>
          </cell>
          <cell r="F52" t="str">
            <v>STE</v>
          </cell>
        </row>
        <row r="53">
          <cell r="E53" t="str">
            <v>Surveying</v>
          </cell>
          <cell r="F53" t="str">
            <v>SUR</v>
          </cell>
        </row>
        <row r="54">
          <cell r="E54" t="str">
            <v>Ventilation</v>
          </cell>
          <cell r="F54" t="str">
            <v>VEN</v>
          </cell>
        </row>
        <row r="55">
          <cell r="E55" t="str">
            <v>Waste Handling</v>
          </cell>
          <cell r="F55" t="str">
            <v>WSH</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heet1"/>
      <sheetName val="Sheet2"/>
      <sheetName val="Sheet3"/>
      <sheetName val="DocProperties (2)"/>
      <sheetName val="DocProperties"/>
    </sheetNames>
    <sheetDataSet>
      <sheetData sheetId="0"/>
      <sheetData sheetId="1"/>
      <sheetData sheetId="2"/>
      <sheetData sheetId="3"/>
      <sheetData sheetId="4"/>
      <sheetData sheetId="5">
        <row r="2">
          <cell r="A2" t="str">
            <v>Action List</v>
          </cell>
          <cell r="B2" t="str">
            <v>ACL</v>
          </cell>
        </row>
        <row r="3">
          <cell r="A3" t="str">
            <v xml:space="preserve">Adjudication </v>
          </cell>
          <cell r="B3" t="str">
            <v xml:space="preserve">ADJ </v>
          </cell>
        </row>
        <row r="4">
          <cell r="A4" t="str">
            <v>Addendum</v>
          </cell>
          <cell r="B4" t="str">
            <v>ADD</v>
          </cell>
        </row>
        <row r="5">
          <cell r="A5" t="str">
            <v>Agenda</v>
          </cell>
          <cell r="B5" t="str">
            <v>AGN</v>
          </cell>
        </row>
        <row r="6">
          <cell r="A6" t="str">
            <v>Agreement</v>
          </cell>
          <cell r="B6" t="str">
            <v>AGR</v>
          </cell>
        </row>
        <row r="7">
          <cell r="A7" t="str">
            <v>Analysis</v>
          </cell>
          <cell r="B7" t="str">
            <v>ANA</v>
          </cell>
        </row>
        <row r="8">
          <cell r="A8" t="str">
            <v>Approvals</v>
          </cell>
          <cell r="B8" t="str">
            <v>APP</v>
          </cell>
        </row>
        <row r="9">
          <cell r="A9" t="str">
            <v>Assessment</v>
          </cell>
          <cell r="B9" t="str">
            <v>ASM</v>
          </cell>
        </row>
        <row r="10">
          <cell r="A10" t="str">
            <v>Assumption</v>
          </cell>
          <cell r="B10" t="str">
            <v>ASS</v>
          </cell>
        </row>
        <row r="11">
          <cell r="A11" t="str">
            <v>Bills of Material</v>
          </cell>
          <cell r="B11" t="str">
            <v xml:space="preserve">BOM </v>
          </cell>
        </row>
        <row r="12">
          <cell r="A12" t="str">
            <v>Bills of Quantity</v>
          </cell>
          <cell r="B12" t="str">
            <v>BOQ</v>
          </cell>
        </row>
        <row r="13">
          <cell r="A13" t="str">
            <v>Budget</v>
          </cell>
          <cell r="B13" t="str">
            <v>BUD</v>
          </cell>
        </row>
        <row r="14">
          <cell r="A14" t="str">
            <v>Calculations</v>
          </cell>
          <cell r="B14" t="str">
            <v>CAL</v>
          </cell>
        </row>
        <row r="15">
          <cell r="A15" t="str">
            <v xml:space="preserve">Corrective Action Request </v>
          </cell>
          <cell r="B15" t="str">
            <v xml:space="preserve">CAR </v>
          </cell>
        </row>
        <row r="16">
          <cell r="A16" t="str">
            <v xml:space="preserve">Certificate </v>
          </cell>
          <cell r="B16" t="str">
            <v xml:space="preserve">CER </v>
          </cell>
        </row>
        <row r="17">
          <cell r="A17" t="str">
            <v xml:space="preserve">Checklist </v>
          </cell>
          <cell r="B17" t="str">
            <v xml:space="preserve">CHL </v>
          </cell>
        </row>
        <row r="18">
          <cell r="A18" t="str">
            <v>Charter</v>
          </cell>
          <cell r="B18" t="str">
            <v>CHR</v>
          </cell>
        </row>
        <row r="19">
          <cell r="A19" t="str">
            <v>Change Investigation Request</v>
          </cell>
          <cell r="B19" t="str">
            <v xml:space="preserve">CIR </v>
          </cell>
        </row>
        <row r="20">
          <cell r="A20" t="str">
            <v>Contractors Management Worksheet</v>
          </cell>
          <cell r="B20" t="str">
            <v>CMW</v>
          </cell>
        </row>
        <row r="21">
          <cell r="A21" t="str">
            <v xml:space="preserve">Concession </v>
          </cell>
          <cell r="B21" t="str">
            <v xml:space="preserve">CON </v>
          </cell>
        </row>
        <row r="22">
          <cell r="A22" t="str">
            <v>Code of Practice</v>
          </cell>
          <cell r="B22" t="str">
            <v>COP</v>
          </cell>
        </row>
        <row r="23">
          <cell r="A23" t="str">
            <v>Costs (Cash flow / Cash flow forecast)</v>
          </cell>
          <cell r="B23" t="str">
            <v>COS</v>
          </cell>
        </row>
        <row r="24">
          <cell r="A24" t="str">
            <v xml:space="preserve">Credit Note </v>
          </cell>
          <cell r="B24" t="str">
            <v xml:space="preserve">CRN </v>
          </cell>
        </row>
        <row r="25">
          <cell r="A25" t="str">
            <v xml:space="preserve">Change Request </v>
          </cell>
          <cell r="B25" t="str">
            <v xml:space="preserve">CRQ </v>
          </cell>
        </row>
        <row r="26">
          <cell r="A26" t="str">
            <v xml:space="preserve">Contract </v>
          </cell>
          <cell r="B26" t="str">
            <v xml:space="preserve">CTR </v>
          </cell>
        </row>
        <row r="27">
          <cell r="A27" t="str">
            <v xml:space="preserve">Data Book / Sheet / File </v>
          </cell>
          <cell r="B27" t="str">
            <v xml:space="preserve">DAT </v>
          </cell>
        </row>
        <row r="28">
          <cell r="A28" t="str">
            <v>Design Change Notice/Change Notice</v>
          </cell>
          <cell r="B28" t="str">
            <v>DCN</v>
          </cell>
        </row>
        <row r="29">
          <cell r="A29" t="str">
            <v xml:space="preserve">Daily Diaries </v>
          </cell>
          <cell r="B29" t="str">
            <v>DDR</v>
          </cell>
        </row>
        <row r="30">
          <cell r="A30" t="str">
            <v xml:space="preserve">Deviation </v>
          </cell>
          <cell r="B30" t="str">
            <v xml:space="preserve">DEV </v>
          </cell>
        </row>
        <row r="31">
          <cell r="A31" t="str">
            <v xml:space="preserve">Decision Log </v>
          </cell>
          <cell r="B31" t="str">
            <v xml:space="preserve">DLG </v>
          </cell>
        </row>
        <row r="32">
          <cell r="A32" t="str">
            <v xml:space="preserve">General Documentation </v>
          </cell>
          <cell r="B32" t="str">
            <v xml:space="preserve">DOC </v>
          </cell>
        </row>
        <row r="33">
          <cell r="A33" t="str">
            <v>Engineering Design Criteria (Excl. Process)</v>
          </cell>
          <cell r="B33" t="str">
            <v>EDC</v>
          </cell>
        </row>
        <row r="34">
          <cell r="A34" t="str">
            <v>DVD and CD (Electronic Media)</v>
          </cell>
          <cell r="B34" t="str">
            <v xml:space="preserve">ELC </v>
          </cell>
        </row>
        <row r="35">
          <cell r="A35" t="str">
            <v xml:space="preserve">E-Mail </v>
          </cell>
          <cell r="B35" t="str">
            <v xml:space="preserve">EML </v>
          </cell>
        </row>
        <row r="36">
          <cell r="A36" t="str">
            <v xml:space="preserve">Enquiry </v>
          </cell>
          <cell r="B36" t="str">
            <v xml:space="preserve">ENQ </v>
          </cell>
        </row>
        <row r="37">
          <cell r="A37" t="str">
            <v>Estimate</v>
          </cell>
          <cell r="B37" t="str">
            <v>EST</v>
          </cell>
        </row>
        <row r="38">
          <cell r="A38" t="str">
            <v>Early Warning Notice</v>
          </cell>
          <cell r="B38" t="str">
            <v>EWN</v>
          </cell>
        </row>
        <row r="39">
          <cell r="A39" t="str">
            <v>External Document</v>
          </cell>
          <cell r="B39" t="str">
            <v xml:space="preserve">EXT </v>
          </cell>
        </row>
        <row r="40">
          <cell r="A40" t="str">
            <v xml:space="preserve">Facsimile </v>
          </cell>
          <cell r="B40" t="str">
            <v xml:space="preserve">FAX </v>
          </cell>
        </row>
        <row r="41">
          <cell r="A41" t="str">
            <v xml:space="preserve">Field Engineering Enquiry </v>
          </cell>
          <cell r="B41" t="str">
            <v xml:space="preserve">FEQ </v>
          </cell>
        </row>
        <row r="42">
          <cell r="A42" t="str">
            <v xml:space="preserve">Financial Model </v>
          </cell>
          <cell r="B42" t="str">
            <v xml:space="preserve">FMD </v>
          </cell>
        </row>
        <row r="43">
          <cell r="A43" t="str">
            <v xml:space="preserve">Form </v>
          </cell>
          <cell r="B43" t="str">
            <v xml:space="preserve">FRM </v>
          </cell>
        </row>
        <row r="44">
          <cell r="A44" t="str">
            <v>Framework</v>
          </cell>
          <cell r="B44" t="str">
            <v>FWK</v>
          </cell>
        </row>
        <row r="45">
          <cell r="A45" t="str">
            <v>General Conditions of Contract</v>
          </cell>
          <cell r="B45" t="str">
            <v>GCC</v>
          </cell>
        </row>
        <row r="46">
          <cell r="A46" t="str">
            <v>Guideline</v>
          </cell>
          <cell r="B46" t="str">
            <v>GDL</v>
          </cell>
        </row>
        <row r="47">
          <cell r="A47" t="str">
            <v>Index</v>
          </cell>
          <cell r="B47" t="str">
            <v>IND</v>
          </cell>
        </row>
        <row r="48">
          <cell r="A48" t="str">
            <v>Instructions (e.g. Site Ins, Work Ins etc.)</v>
          </cell>
          <cell r="B48" t="str">
            <v>INS</v>
          </cell>
        </row>
        <row r="49">
          <cell r="A49" t="str">
            <v xml:space="preserve">Invoice </v>
          </cell>
          <cell r="B49" t="str">
            <v>INV</v>
          </cell>
        </row>
        <row r="50">
          <cell r="A50" t="str">
            <v xml:space="preserve">Letter </v>
          </cell>
          <cell r="B50" t="str">
            <v>LET</v>
          </cell>
        </row>
        <row r="51">
          <cell r="A51" t="str">
            <v>License</v>
          </cell>
          <cell r="B51" t="str">
            <v>LIC</v>
          </cell>
        </row>
        <row r="52">
          <cell r="A52" t="str">
            <v xml:space="preserve">List </v>
          </cell>
          <cell r="B52" t="str">
            <v xml:space="preserve">LIS </v>
          </cell>
        </row>
        <row r="53">
          <cell r="A53" t="str">
            <v>Mandate</v>
          </cell>
          <cell r="B53" t="str">
            <v>MAD</v>
          </cell>
        </row>
        <row r="54">
          <cell r="A54" t="str">
            <v xml:space="preserve">Manual </v>
          </cell>
          <cell r="B54" t="str">
            <v xml:space="preserve">MAN </v>
          </cell>
        </row>
        <row r="55">
          <cell r="A55" t="str">
            <v>Map</v>
          </cell>
          <cell r="B55" t="str">
            <v>MAP</v>
          </cell>
        </row>
        <row r="56">
          <cell r="A56" t="str">
            <v>Matrix</v>
          </cell>
          <cell r="B56" t="str">
            <v>MAT</v>
          </cell>
        </row>
        <row r="57">
          <cell r="A57" t="str">
            <v xml:space="preserve">Memorandum </v>
          </cell>
          <cell r="B57" t="str">
            <v xml:space="preserve">MEM </v>
          </cell>
        </row>
        <row r="58">
          <cell r="A58" t="str">
            <v>Modification</v>
          </cell>
          <cell r="B58" t="str">
            <v>MOD</v>
          </cell>
        </row>
        <row r="59">
          <cell r="A59" t="str">
            <v xml:space="preserve">Minutes of Meeting </v>
          </cell>
          <cell r="B59" t="str">
            <v xml:space="preserve">MOM </v>
          </cell>
        </row>
        <row r="60">
          <cell r="A60" t="str">
            <v>Mini Task Observation</v>
          </cell>
          <cell r="B60" t="str">
            <v>MTO</v>
          </cell>
        </row>
        <row r="61">
          <cell r="A61" t="str">
            <v xml:space="preserve">Non-conformance Report </v>
          </cell>
          <cell r="B61" t="str">
            <v xml:space="preserve">NCR </v>
          </cell>
        </row>
        <row r="62">
          <cell r="A62" t="str">
            <v>Note/Notices/Note of record</v>
          </cell>
          <cell r="B62" t="str">
            <v>NOT</v>
          </cell>
        </row>
        <row r="63">
          <cell r="A63" t="str">
            <v>Order</v>
          </cell>
          <cell r="B63" t="str">
            <v>ORD</v>
          </cell>
        </row>
        <row r="64">
          <cell r="A64" t="str">
            <v xml:space="preserve">Organogram </v>
          </cell>
          <cell r="B64" t="str">
            <v xml:space="preserve">ORG </v>
          </cell>
        </row>
        <row r="65">
          <cell r="A65" t="str">
            <v>Overtime Request</v>
          </cell>
          <cell r="B65" t="str">
            <v>ORQ</v>
          </cell>
        </row>
        <row r="66">
          <cell r="A66" t="str">
            <v>Project Change Approval</v>
          </cell>
          <cell r="B66" t="str">
            <v>PCA</v>
          </cell>
        </row>
        <row r="67">
          <cell r="A67" t="str">
            <v>Project Change Notice</v>
          </cell>
          <cell r="B67" t="str">
            <v>PCN</v>
          </cell>
        </row>
        <row r="68">
          <cell r="A68" t="str">
            <v>Process Design Basis</v>
          </cell>
          <cell r="B68" t="str">
            <v>PDB</v>
          </cell>
        </row>
        <row r="69">
          <cell r="A69" t="str">
            <v>Process Design Criteria</v>
          </cell>
          <cell r="B69" t="str">
            <v>PDC</v>
          </cell>
        </row>
        <row r="70">
          <cell r="A70" t="str">
            <v>Project Directive</v>
          </cell>
          <cell r="B70" t="str">
            <v>PDT</v>
          </cell>
        </row>
        <row r="71">
          <cell r="A71" t="str">
            <v>Project Execution Method Statement</v>
          </cell>
          <cell r="B71" t="str">
            <v>PEM</v>
          </cell>
        </row>
        <row r="72">
          <cell r="A72" t="str">
            <v>Project Execution Plan</v>
          </cell>
          <cell r="B72" t="str">
            <v>PEP</v>
          </cell>
        </row>
        <row r="73">
          <cell r="A73" t="str">
            <v>Permit</v>
          </cell>
          <cell r="B73" t="str">
            <v>PER</v>
          </cell>
        </row>
        <row r="74">
          <cell r="A74" t="str">
            <v>Philosophy</v>
          </cell>
          <cell r="B74" t="str">
            <v>PHI</v>
          </cell>
        </row>
        <row r="75">
          <cell r="A75" t="str">
            <v>Photo</v>
          </cell>
          <cell r="B75" t="str">
            <v>PHO</v>
          </cell>
        </row>
        <row r="76">
          <cell r="A76" t="str">
            <v xml:space="preserve">Plan </v>
          </cell>
          <cell r="B76" t="str">
            <v xml:space="preserve">PLN </v>
          </cell>
        </row>
        <row r="77">
          <cell r="A77" t="str">
            <v xml:space="preserve">Punch List Request </v>
          </cell>
          <cell r="B77" t="str">
            <v xml:space="preserve">PLR </v>
          </cell>
        </row>
        <row r="78">
          <cell r="A78" t="str">
            <v xml:space="preserve">Punch List </v>
          </cell>
          <cell r="B78" t="str">
            <v>PLT</v>
          </cell>
        </row>
        <row r="79">
          <cell r="A79" t="str">
            <v xml:space="preserve">Policy </v>
          </cell>
          <cell r="B79" t="str">
            <v xml:space="preserve">POL </v>
          </cell>
        </row>
        <row r="80">
          <cell r="A80" t="str">
            <v>Proposal</v>
          </cell>
          <cell r="B80" t="str">
            <v>PPL</v>
          </cell>
        </row>
        <row r="81">
          <cell r="A81" t="str">
            <v>Procedure/Process</v>
          </cell>
          <cell r="B81" t="str">
            <v xml:space="preserve">PRO </v>
          </cell>
        </row>
        <row r="82">
          <cell r="A82" t="str">
            <v>Profile</v>
          </cell>
          <cell r="B82" t="str">
            <v>PRF</v>
          </cell>
        </row>
        <row r="83">
          <cell r="A83" t="str">
            <v>Programme</v>
          </cell>
          <cell r="B83" t="str">
            <v>PRG</v>
          </cell>
        </row>
        <row r="84">
          <cell r="A84" t="str">
            <v>Presentation</v>
          </cell>
          <cell r="B84" t="str">
            <v xml:space="preserve">PRS </v>
          </cell>
        </row>
        <row r="85">
          <cell r="A85" t="str">
            <v>Quality Control Plan</v>
          </cell>
          <cell r="B85" t="str">
            <v>QCP</v>
          </cell>
        </row>
        <row r="86">
          <cell r="A86" t="str">
            <v xml:space="preserve">Quotation </v>
          </cell>
          <cell r="B86" t="str">
            <v xml:space="preserve">QUO </v>
          </cell>
        </row>
        <row r="87">
          <cell r="A87" t="str">
            <v>Record</v>
          </cell>
          <cell r="B87" t="str">
            <v>REC</v>
          </cell>
        </row>
        <row r="88">
          <cell r="A88" t="str">
            <v>Register (Risk, Change, Document, etc.)</v>
          </cell>
          <cell r="B88" t="str">
            <v xml:space="preserve">REG </v>
          </cell>
        </row>
        <row r="89">
          <cell r="A89" t="str">
            <v>Request for Issue of Enquiry</v>
          </cell>
          <cell r="B89" t="str">
            <v>RFE</v>
          </cell>
        </row>
        <row r="90">
          <cell r="A90" t="str">
            <v>Request for Information</v>
          </cell>
          <cell r="B90" t="str">
            <v>RFI</v>
          </cell>
        </row>
        <row r="91">
          <cell r="A91" t="str">
            <v xml:space="preserve">Request for Proposal </v>
          </cell>
          <cell r="B91" t="str">
            <v xml:space="preserve">RFP </v>
          </cell>
        </row>
        <row r="92">
          <cell r="A92" t="str">
            <v xml:space="preserve">Request for Quotation </v>
          </cell>
          <cell r="B92" t="str">
            <v xml:space="preserve">RFQ </v>
          </cell>
        </row>
        <row r="93">
          <cell r="A93" t="str">
            <v>Result Sheet</v>
          </cell>
          <cell r="B93" t="str">
            <v>RSH</v>
          </cell>
        </row>
        <row r="94">
          <cell r="A94" t="str">
            <v>Record of Decision</v>
          </cell>
          <cell r="B94" t="str">
            <v>ROD</v>
          </cell>
        </row>
        <row r="95">
          <cell r="A95" t="str">
            <v xml:space="preserve">Report </v>
          </cell>
          <cell r="B95" t="str">
            <v xml:space="preserve">RPT </v>
          </cell>
        </row>
        <row r="96">
          <cell r="A96" t="str">
            <v>Requirement</v>
          </cell>
          <cell r="B96" t="str">
            <v>RQM</v>
          </cell>
        </row>
        <row r="97">
          <cell r="A97" t="str">
            <v>Sample Information</v>
          </cell>
          <cell r="B97" t="str">
            <v>SAM</v>
          </cell>
        </row>
        <row r="98">
          <cell r="A98" t="str">
            <v>Special Conditions of Contract</v>
          </cell>
          <cell r="B98" t="str">
            <v>SCC</v>
          </cell>
        </row>
        <row r="99">
          <cell r="A99" t="str">
            <v xml:space="preserve">Schedule </v>
          </cell>
          <cell r="B99" t="str">
            <v xml:space="preserve">SCH </v>
          </cell>
        </row>
        <row r="100">
          <cell r="A100" t="str">
            <v xml:space="preserve">Site Directive </v>
          </cell>
          <cell r="B100" t="str">
            <v xml:space="preserve">SDR </v>
          </cell>
        </row>
        <row r="101">
          <cell r="A101" t="str">
            <v xml:space="preserve">Service Level Agreement </v>
          </cell>
          <cell r="B101" t="str">
            <v xml:space="preserve">SLA </v>
          </cell>
        </row>
        <row r="102">
          <cell r="A102" t="str">
            <v>Standard Operating Procedure</v>
          </cell>
          <cell r="B102" t="str">
            <v>SOP</v>
          </cell>
        </row>
        <row r="103">
          <cell r="A103" t="str">
            <v>Scope of Work</v>
          </cell>
          <cell r="B103" t="str">
            <v>SOW</v>
          </cell>
        </row>
        <row r="104">
          <cell r="A104" t="str">
            <v xml:space="preserve">Specification </v>
          </cell>
          <cell r="B104" t="str">
            <v xml:space="preserve">SPC </v>
          </cell>
        </row>
        <row r="105">
          <cell r="A105" t="str">
            <v>Standard</v>
          </cell>
          <cell r="B105" t="str">
            <v>STD</v>
          </cell>
        </row>
        <row r="106">
          <cell r="A106" t="str">
            <v>Strategy</v>
          </cell>
          <cell r="B106" t="str">
            <v>STR</v>
          </cell>
        </row>
        <row r="107">
          <cell r="A107" t="str">
            <v>Summary</v>
          </cell>
          <cell r="B107" t="str">
            <v>SUM</v>
          </cell>
        </row>
        <row r="108">
          <cell r="A108" t="str">
            <v>Template</v>
          </cell>
          <cell r="B108" t="str">
            <v>TEM</v>
          </cell>
        </row>
        <row r="109">
          <cell r="A109" t="str">
            <v xml:space="preserve">Tender </v>
          </cell>
          <cell r="B109" t="str">
            <v xml:space="preserve">TND </v>
          </cell>
        </row>
        <row r="110">
          <cell r="A110" t="str">
            <v>Training Material</v>
          </cell>
          <cell r="B110" t="str">
            <v>TRA</v>
          </cell>
        </row>
        <row r="111">
          <cell r="A111" t="str">
            <v>Transmittal</v>
          </cell>
          <cell r="B111" t="str">
            <v>TRM</v>
          </cell>
        </row>
        <row r="112">
          <cell r="A112" t="str">
            <v>Video</v>
          </cell>
          <cell r="B112" t="str">
            <v>VID</v>
          </cell>
        </row>
        <row r="113">
          <cell r="A113" t="str">
            <v xml:space="preserve">Work Breakdown Structure </v>
          </cell>
          <cell r="B113" t="str">
            <v xml:space="preserve">WBS </v>
          </cell>
        </row>
        <row r="114">
          <cell r="A114" t="str">
            <v xml:space="preserve">3D Model Views </v>
          </cell>
          <cell r="B114" t="str">
            <v>MDL</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OGRAPHICAL R - A"/>
      <sheetName val="Sheet2"/>
      <sheetName val="ACTIVITY BASED R - A"/>
      <sheetName val="Sheet1"/>
      <sheetName val="Data"/>
      <sheetName val="Matrix"/>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workbookViewId="0">
      <selection activeCell="N54" sqref="N54"/>
    </sheetView>
  </sheetViews>
  <sheetFormatPr defaultRowHeight="12.75"/>
  <cols>
    <col min="1" max="1" width="9.140625" style="339"/>
    <col min="2" max="2" width="15.140625" style="339" customWidth="1"/>
    <col min="3" max="9" width="9.140625" style="339"/>
    <col min="10" max="10" width="4.7109375" style="339" customWidth="1"/>
    <col min="11" max="12" width="9.140625" style="339"/>
    <col min="13" max="13" width="11.28515625" style="339" customWidth="1"/>
    <col min="14" max="16384" width="9.140625" style="339"/>
  </cols>
  <sheetData>
    <row r="1" spans="1:13">
      <c r="C1" s="406"/>
      <c r="D1" s="406"/>
      <c r="E1" s="406"/>
      <c r="F1" s="406"/>
      <c r="G1" s="406"/>
      <c r="H1" s="406"/>
      <c r="I1" s="406"/>
      <c r="J1" s="407"/>
      <c r="K1" s="408"/>
      <c r="L1" s="408"/>
      <c r="M1" s="408"/>
    </row>
    <row r="2" spans="1:13" ht="37.5" customHeight="1">
      <c r="C2" s="406"/>
      <c r="D2" s="406"/>
      <c r="E2" s="406"/>
      <c r="F2" s="406"/>
      <c r="G2" s="406"/>
      <c r="H2" s="406"/>
      <c r="I2" s="406"/>
      <c r="J2" s="409"/>
      <c r="K2" s="408"/>
      <c r="L2" s="408"/>
      <c r="M2" s="408"/>
    </row>
    <row r="3" spans="1:13" ht="42" customHeight="1">
      <c r="C3" s="406"/>
      <c r="D3" s="406"/>
      <c r="E3" s="406"/>
      <c r="F3" s="406"/>
      <c r="G3" s="406"/>
      <c r="H3" s="406"/>
      <c r="I3" s="406"/>
      <c r="J3" s="340"/>
      <c r="K3" s="340"/>
      <c r="L3" s="340"/>
      <c r="M3" s="340"/>
    </row>
    <row r="4" spans="1:13" ht="4.5" customHeight="1">
      <c r="A4" s="341"/>
      <c r="B4" s="341"/>
      <c r="C4" s="341"/>
      <c r="D4" s="341"/>
      <c r="E4" s="341"/>
      <c r="F4" s="341"/>
      <c r="G4" s="341"/>
      <c r="H4" s="341"/>
      <c r="I4" s="341"/>
      <c r="J4" s="341"/>
      <c r="K4" s="341"/>
      <c r="L4" s="341"/>
      <c r="M4" s="341"/>
    </row>
    <row r="5" spans="1:13">
      <c r="A5" s="342"/>
      <c r="B5" s="342"/>
      <c r="C5" s="342"/>
      <c r="D5" s="342"/>
      <c r="E5" s="342"/>
      <c r="F5" s="342"/>
      <c r="G5" s="342"/>
      <c r="H5" s="342"/>
      <c r="I5" s="342"/>
      <c r="J5" s="342"/>
      <c r="K5" s="342"/>
      <c r="L5" s="342"/>
      <c r="M5" s="342"/>
    </row>
    <row r="8" spans="1:13">
      <c r="A8" s="410" t="s">
        <v>1602</v>
      </c>
      <c r="B8" s="410"/>
      <c r="C8" s="410"/>
      <c r="D8" s="410"/>
      <c r="E8" s="410"/>
      <c r="F8" s="410"/>
      <c r="G8" s="410"/>
      <c r="H8" s="410"/>
      <c r="I8" s="410"/>
      <c r="J8" s="410"/>
      <c r="K8" s="410"/>
      <c r="L8" s="410"/>
      <c r="M8" s="410"/>
    </row>
    <row r="9" spans="1:13">
      <c r="A9" s="410"/>
      <c r="B9" s="410"/>
      <c r="C9" s="410"/>
      <c r="D9" s="410"/>
      <c r="E9" s="410"/>
      <c r="F9" s="410"/>
      <c r="G9" s="410"/>
      <c r="H9" s="410"/>
      <c r="I9" s="410"/>
      <c r="J9" s="410"/>
      <c r="K9" s="410"/>
      <c r="L9" s="410"/>
      <c r="M9" s="410"/>
    </row>
    <row r="10" spans="1:13">
      <c r="K10" s="343"/>
    </row>
    <row r="11" spans="1:13" ht="15">
      <c r="A11" s="411" t="s">
        <v>1244</v>
      </c>
      <c r="B11" s="411"/>
      <c r="C11" s="411"/>
      <c r="D11" s="411"/>
      <c r="E11" s="411"/>
      <c r="F11" s="411"/>
      <c r="G11" s="411"/>
      <c r="H11" s="411"/>
      <c r="I11" s="411"/>
      <c r="J11" s="411"/>
      <c r="K11" s="411"/>
      <c r="L11" s="411"/>
      <c r="M11" s="411"/>
    </row>
    <row r="12" spans="1:13">
      <c r="K12" s="343"/>
    </row>
    <row r="13" spans="1:13">
      <c r="A13" s="410" t="s">
        <v>1264</v>
      </c>
      <c r="B13" s="410"/>
      <c r="C13" s="410"/>
      <c r="D13" s="410"/>
      <c r="E13" s="410"/>
      <c r="F13" s="410"/>
      <c r="G13" s="410"/>
      <c r="H13" s="410"/>
      <c r="I13" s="410"/>
      <c r="J13" s="410"/>
      <c r="K13" s="410"/>
      <c r="L13" s="410"/>
      <c r="M13" s="410"/>
    </row>
    <row r="14" spans="1:13">
      <c r="A14" s="410"/>
      <c r="B14" s="410"/>
      <c r="C14" s="410"/>
      <c r="D14" s="410"/>
      <c r="E14" s="410"/>
      <c r="F14" s="410"/>
      <c r="G14" s="410"/>
      <c r="H14" s="410"/>
      <c r="I14" s="410"/>
      <c r="J14" s="410"/>
      <c r="K14" s="410"/>
      <c r="L14" s="410"/>
      <c r="M14" s="410"/>
    </row>
    <row r="15" spans="1:13">
      <c r="K15" s="343"/>
    </row>
    <row r="16" spans="1:13">
      <c r="K16" s="343"/>
    </row>
    <row r="18" spans="1:17">
      <c r="A18" s="405" t="s">
        <v>1245</v>
      </c>
      <c r="B18" s="405"/>
      <c r="C18" s="405"/>
      <c r="D18" s="405"/>
      <c r="E18" s="405"/>
      <c r="F18" s="405"/>
      <c r="G18" s="405"/>
      <c r="H18" s="405"/>
      <c r="I18" s="405"/>
      <c r="J18" s="405"/>
      <c r="K18" s="405"/>
      <c r="L18" s="405"/>
      <c r="M18" s="405"/>
    </row>
    <row r="19" spans="1:17">
      <c r="A19" s="405"/>
      <c r="B19" s="405"/>
      <c r="C19" s="405"/>
      <c r="D19" s="405"/>
      <c r="E19" s="405"/>
      <c r="F19" s="405"/>
      <c r="G19" s="405"/>
      <c r="H19" s="405"/>
      <c r="I19" s="405"/>
      <c r="J19" s="405"/>
      <c r="K19" s="405"/>
      <c r="L19" s="405"/>
      <c r="M19" s="405"/>
    </row>
    <row r="20" spans="1:17">
      <c r="A20" s="405"/>
      <c r="B20" s="405"/>
      <c r="C20" s="405"/>
      <c r="D20" s="405"/>
      <c r="E20" s="405"/>
      <c r="F20" s="405"/>
      <c r="G20" s="405"/>
      <c r="H20" s="405"/>
      <c r="I20" s="405"/>
      <c r="J20" s="405"/>
      <c r="K20" s="405"/>
      <c r="L20" s="405"/>
      <c r="M20" s="405"/>
    </row>
    <row r="21" spans="1:17" ht="45">
      <c r="A21" s="344"/>
      <c r="B21" s="344"/>
      <c r="C21" s="344"/>
      <c r="D21" s="344"/>
      <c r="E21" s="344"/>
      <c r="F21" s="344"/>
      <c r="G21" s="344"/>
      <c r="H21" s="344"/>
      <c r="I21" s="344"/>
      <c r="J21" s="344"/>
      <c r="K21" s="344"/>
      <c r="L21" s="344"/>
      <c r="M21" s="344"/>
    </row>
    <row r="23" spans="1:17" ht="15">
      <c r="A23" s="404" t="s">
        <v>1246</v>
      </c>
      <c r="B23" s="404"/>
      <c r="C23" s="404"/>
      <c r="D23" s="404"/>
      <c r="E23" s="404"/>
      <c r="F23" s="345"/>
      <c r="G23" s="404" t="s">
        <v>1247</v>
      </c>
      <c r="H23" s="404"/>
      <c r="I23" s="404"/>
      <c r="J23" s="404"/>
      <c r="K23" s="404"/>
      <c r="L23" s="404"/>
      <c r="M23" s="404"/>
    </row>
    <row r="24" spans="1:17">
      <c r="A24" s="394" t="s">
        <v>1248</v>
      </c>
      <c r="B24" s="395"/>
      <c r="C24" s="396" t="s">
        <v>1249</v>
      </c>
      <c r="D24" s="397"/>
      <c r="E24" s="346"/>
      <c r="F24" s="347"/>
      <c r="G24" s="398" t="s">
        <v>1248</v>
      </c>
      <c r="H24" s="399"/>
      <c r="I24" s="400"/>
      <c r="J24" s="398" t="s">
        <v>1249</v>
      </c>
      <c r="K24" s="400"/>
      <c r="L24" s="398" t="s">
        <v>1250</v>
      </c>
      <c r="M24" s="400"/>
    </row>
    <row r="25" spans="1:17">
      <c r="A25" s="401" t="s">
        <v>1266</v>
      </c>
      <c r="B25" s="401"/>
      <c r="C25" s="402"/>
      <c r="D25" s="403"/>
      <c r="E25" s="348"/>
      <c r="F25" s="347"/>
      <c r="G25" s="401" t="s">
        <v>1268</v>
      </c>
      <c r="H25" s="401"/>
      <c r="I25" s="401"/>
      <c r="J25" s="402"/>
      <c r="K25" s="403"/>
      <c r="L25" s="401"/>
      <c r="M25" s="401"/>
    </row>
    <row r="26" spans="1:17" ht="15">
      <c r="F26" s="349"/>
    </row>
    <row r="27" spans="1:17" ht="15">
      <c r="A27" s="404" t="s">
        <v>1251</v>
      </c>
      <c r="B27" s="404"/>
      <c r="C27" s="404"/>
      <c r="D27" s="404"/>
      <c r="E27" s="404"/>
      <c r="F27" s="350"/>
      <c r="G27" s="404" t="s">
        <v>1247</v>
      </c>
      <c r="H27" s="404"/>
      <c r="I27" s="404"/>
      <c r="J27" s="404"/>
      <c r="K27" s="404"/>
      <c r="L27" s="404"/>
      <c r="M27" s="404"/>
    </row>
    <row r="28" spans="1:17">
      <c r="A28" s="394" t="s">
        <v>1248</v>
      </c>
      <c r="B28" s="395"/>
      <c r="C28" s="396" t="s">
        <v>1249</v>
      </c>
      <c r="D28" s="397"/>
      <c r="E28" s="346"/>
      <c r="F28" s="351"/>
      <c r="G28" s="398" t="s">
        <v>1248</v>
      </c>
      <c r="H28" s="399"/>
      <c r="I28" s="400"/>
      <c r="J28" s="398" t="s">
        <v>1249</v>
      </c>
      <c r="K28" s="400"/>
      <c r="L28" s="398" t="s">
        <v>1250</v>
      </c>
      <c r="M28" s="400"/>
    </row>
    <row r="29" spans="1:17">
      <c r="A29" s="401" t="s">
        <v>1267</v>
      </c>
      <c r="B29" s="401"/>
      <c r="C29" s="402"/>
      <c r="D29" s="403"/>
      <c r="E29" s="348"/>
      <c r="G29" s="401" t="s">
        <v>1269</v>
      </c>
      <c r="H29" s="401"/>
      <c r="I29" s="401"/>
      <c r="J29" s="402"/>
      <c r="K29" s="403"/>
      <c r="L29" s="401"/>
      <c r="M29" s="401"/>
    </row>
    <row r="30" spans="1:17">
      <c r="A30" s="352"/>
      <c r="B30" s="352"/>
      <c r="C30" s="347"/>
    </row>
    <row r="31" spans="1:17" ht="15">
      <c r="A31" s="389" t="s">
        <v>1252</v>
      </c>
      <c r="B31" s="389"/>
      <c r="C31" s="352"/>
      <c r="D31" s="353"/>
      <c r="E31" s="353"/>
      <c r="F31" s="353"/>
      <c r="G31" s="353"/>
      <c r="H31" s="353"/>
      <c r="I31" s="353"/>
      <c r="J31" s="353"/>
      <c r="K31" s="353"/>
      <c r="L31" s="353"/>
      <c r="M31" s="353"/>
      <c r="O31" s="354"/>
      <c r="P31" s="354"/>
      <c r="Q31" s="354"/>
    </row>
    <row r="32" spans="1:17" ht="15">
      <c r="A32" s="352"/>
      <c r="B32" s="352"/>
      <c r="C32" s="352"/>
      <c r="D32" s="352"/>
      <c r="E32" s="352"/>
      <c r="F32" s="352"/>
      <c r="G32" s="352"/>
      <c r="H32" s="352"/>
      <c r="I32" s="352"/>
      <c r="J32" s="352"/>
      <c r="K32" s="355"/>
      <c r="L32" s="352"/>
      <c r="M32" s="352"/>
      <c r="O32" s="356"/>
      <c r="P32" s="356"/>
      <c r="Q32" s="354"/>
    </row>
    <row r="33" spans="1:17" ht="15">
      <c r="A33" s="390" t="s">
        <v>1253</v>
      </c>
      <c r="B33" s="390"/>
      <c r="C33" s="353"/>
      <c r="D33" s="390" t="s">
        <v>1254</v>
      </c>
      <c r="E33" s="390"/>
      <c r="F33" s="353"/>
      <c r="G33" s="390" t="s">
        <v>1255</v>
      </c>
      <c r="H33" s="390"/>
      <c r="I33" s="390"/>
      <c r="J33" s="353"/>
      <c r="K33" s="390" t="s">
        <v>1256</v>
      </c>
      <c r="L33" s="390"/>
      <c r="M33" s="390"/>
      <c r="Q33" s="354"/>
    </row>
    <row r="34" spans="1:17" ht="15">
      <c r="A34" s="391" t="s">
        <v>1265</v>
      </c>
      <c r="B34" s="392"/>
      <c r="C34" s="353"/>
      <c r="D34" s="392" t="s">
        <v>1458</v>
      </c>
      <c r="E34" s="392"/>
      <c r="F34" s="357" t="str">
        <f>VLOOKUP(D34,[2]DocProperties!$E$2:$F$55,2,FALSE)</f>
        <v>RIS</v>
      </c>
      <c r="G34" s="392" t="s">
        <v>1258</v>
      </c>
      <c r="H34" s="392"/>
      <c r="I34" s="392"/>
      <c r="J34" s="357" t="str">
        <f>VLOOKUP(G34,[3]DocProperties!A2:B114,2,FALSE)</f>
        <v>GDL</v>
      </c>
      <c r="K34" s="393" t="s">
        <v>1601</v>
      </c>
      <c r="L34" s="393"/>
      <c r="M34" s="393"/>
      <c r="O34" s="354"/>
      <c r="P34" s="354"/>
      <c r="Q34" s="354"/>
    </row>
    <row r="35" spans="1:17" ht="15">
      <c r="A35" s="358"/>
      <c r="B35" s="358"/>
      <c r="C35" s="353"/>
      <c r="D35" s="353"/>
      <c r="E35" s="353"/>
      <c r="F35" s="357"/>
      <c r="G35" s="359"/>
      <c r="H35" s="359"/>
      <c r="I35" s="359"/>
      <c r="J35" s="357"/>
      <c r="K35" s="360"/>
      <c r="L35" s="360"/>
      <c r="M35" s="360"/>
      <c r="O35" s="354"/>
      <c r="P35" s="354"/>
      <c r="Q35" s="354"/>
    </row>
    <row r="36" spans="1:17" ht="15">
      <c r="A36" s="361" t="s">
        <v>1259</v>
      </c>
      <c r="B36" s="361"/>
      <c r="C36" s="362"/>
      <c r="D36" s="362"/>
      <c r="E36" s="362"/>
      <c r="F36" s="357"/>
      <c r="G36" s="359"/>
      <c r="H36" s="359"/>
      <c r="I36" s="359"/>
      <c r="J36" s="357"/>
      <c r="K36" s="360"/>
      <c r="L36" s="360"/>
      <c r="M36" s="360"/>
      <c r="O36" s="354"/>
      <c r="P36" s="354"/>
      <c r="Q36" s="354"/>
    </row>
    <row r="37" spans="1:17" ht="15">
      <c r="A37" s="382"/>
      <c r="B37" s="383"/>
      <c r="C37" s="362"/>
      <c r="D37" s="362"/>
      <c r="E37" s="362"/>
      <c r="F37" s="357"/>
      <c r="G37" s="359"/>
      <c r="H37" s="359"/>
      <c r="I37" s="359"/>
      <c r="J37" s="357"/>
      <c r="K37" s="360"/>
      <c r="L37" s="360"/>
      <c r="M37" s="360"/>
      <c r="O37" s="354"/>
      <c r="P37" s="354"/>
      <c r="Q37" s="354"/>
    </row>
    <row r="38" spans="1:17">
      <c r="A38" s="363"/>
      <c r="B38" s="364"/>
      <c r="C38" s="364"/>
      <c r="D38" s="364"/>
      <c r="E38" s="364"/>
      <c r="F38" s="364"/>
      <c r="G38" s="364"/>
      <c r="H38" s="364"/>
      <c r="I38" s="364"/>
      <c r="J38" s="364"/>
      <c r="K38" s="365"/>
      <c r="L38" s="364"/>
      <c r="M38" s="353"/>
    </row>
    <row r="39" spans="1:17">
      <c r="A39" s="366"/>
      <c r="B39" s="384"/>
      <c r="C39" s="385"/>
      <c r="D39" s="385"/>
      <c r="E39" s="386"/>
      <c r="F39" s="386"/>
      <c r="G39" s="353"/>
      <c r="H39" s="353"/>
      <c r="I39" s="353"/>
      <c r="J39" s="367"/>
      <c r="K39" s="353"/>
      <c r="L39" s="368"/>
      <c r="M39" s="369"/>
    </row>
    <row r="40" spans="1:17">
      <c r="A40" s="370"/>
      <c r="B40" s="387"/>
      <c r="C40" s="388"/>
      <c r="D40" s="388"/>
      <c r="E40" s="388"/>
      <c r="F40" s="371"/>
      <c r="G40" s="353"/>
      <c r="H40" s="353"/>
      <c r="I40" s="353"/>
      <c r="J40" s="372"/>
      <c r="K40" s="353"/>
      <c r="L40" s="373" t="s">
        <v>1260</v>
      </c>
      <c r="M40" s="374" t="s">
        <v>1261</v>
      </c>
    </row>
    <row r="41" spans="1:17" ht="13.5" thickBot="1">
      <c r="A41" s="375"/>
    </row>
  </sheetData>
  <mergeCells count="43">
    <mergeCell ref="A13:M14"/>
    <mergeCell ref="C1:I3"/>
    <mergeCell ref="J1:M1"/>
    <mergeCell ref="J2:M2"/>
    <mergeCell ref="A8:M9"/>
    <mergeCell ref="A11:M11"/>
    <mergeCell ref="A27:E27"/>
    <mergeCell ref="G27:M27"/>
    <mergeCell ref="A18:M20"/>
    <mergeCell ref="A23:E23"/>
    <mergeCell ref="G23:M23"/>
    <mergeCell ref="A24:B24"/>
    <mergeCell ref="C24:D24"/>
    <mergeCell ref="G24:I24"/>
    <mergeCell ref="J24:K24"/>
    <mergeCell ref="L24:M24"/>
    <mergeCell ref="A25:B25"/>
    <mergeCell ref="C25:D25"/>
    <mergeCell ref="G25:I25"/>
    <mergeCell ref="J25:K25"/>
    <mergeCell ref="L25:M25"/>
    <mergeCell ref="A29:B29"/>
    <mergeCell ref="C29:D29"/>
    <mergeCell ref="G29:I29"/>
    <mergeCell ref="J29:K29"/>
    <mergeCell ref="L29:M29"/>
    <mergeCell ref="A28:B28"/>
    <mergeCell ref="C28:D28"/>
    <mergeCell ref="G28:I28"/>
    <mergeCell ref="J28:K28"/>
    <mergeCell ref="L28:M28"/>
    <mergeCell ref="G33:I33"/>
    <mergeCell ref="K33:M33"/>
    <mergeCell ref="A34:B34"/>
    <mergeCell ref="D34:E34"/>
    <mergeCell ref="G34:I34"/>
    <mergeCell ref="K34:M34"/>
    <mergeCell ref="A37:B37"/>
    <mergeCell ref="B39:F39"/>
    <mergeCell ref="B40:E40"/>
    <mergeCell ref="A31:B31"/>
    <mergeCell ref="A33:B33"/>
    <mergeCell ref="D33:E33"/>
  </mergeCell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'Doc Properties'!$E$2:$E$55</xm:f>
          </x14:formula1>
          <xm:sqref>D34:E34</xm:sqref>
        </x14:dataValidation>
        <x14:dataValidation type="list" allowBlank="1" showInputMessage="1" showErrorMessage="1" xr:uid="{00000000-0002-0000-0000-000001000000}">
          <x14:formula1>
            <xm:f>'http://content/templates/General Templates/[General Excel Landscape - Approval.xltx]DocProperties'!#REF!</xm:f>
          </x14:formula1>
          <xm:sqref>G34:I34</xm:sqref>
        </x14:dataValidation>
        <x14:dataValidation type="list" allowBlank="1" showInputMessage="1" showErrorMessage="1" xr:uid="{00000000-0002-0000-0000-000002000000}">
          <x14:formula1>
            <xm:f>'[EXCEL TEMPLATE1]DocProperties'!#REF!</xm:f>
          </x14:formula1>
          <xm:sqref>G35:I37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
  <sheetViews>
    <sheetView topLeftCell="A21" workbookViewId="0">
      <selection activeCell="G56" sqref="G56"/>
    </sheetView>
  </sheetViews>
  <sheetFormatPr defaultRowHeight="12.75"/>
  <cols>
    <col min="1" max="1" width="31.85546875" bestFit="1" customWidth="1"/>
    <col min="2" max="2" width="9.7109375" bestFit="1" customWidth="1"/>
    <col min="3" max="4" width="2" customWidth="1"/>
    <col min="5" max="5" width="32.5703125" bestFit="1" customWidth="1"/>
    <col min="6" max="6" width="11.140625" bestFit="1" customWidth="1"/>
  </cols>
  <sheetData>
    <row r="1" spans="1:6" ht="15">
      <c r="A1" s="376" t="s">
        <v>1270</v>
      </c>
      <c r="B1" s="376" t="s">
        <v>1271</v>
      </c>
      <c r="C1" s="377"/>
      <c r="D1" s="377"/>
      <c r="E1" s="378" t="s">
        <v>1272</v>
      </c>
      <c r="F1" s="378" t="s">
        <v>1273</v>
      </c>
    </row>
    <row r="2" spans="1:6" ht="15">
      <c r="A2" s="379" t="s">
        <v>1274</v>
      </c>
      <c r="B2" s="380" t="s">
        <v>1275</v>
      </c>
      <c r="C2" s="377"/>
      <c r="D2" s="377"/>
      <c r="E2" s="380" t="s">
        <v>1276</v>
      </c>
      <c r="F2" s="379" t="s">
        <v>1277</v>
      </c>
    </row>
    <row r="3" spans="1:6" ht="15">
      <c r="A3" s="380" t="s">
        <v>1278</v>
      </c>
      <c r="B3" s="380" t="s">
        <v>1279</v>
      </c>
      <c r="C3" s="377"/>
      <c r="D3" s="377"/>
      <c r="E3" s="380" t="s">
        <v>1280</v>
      </c>
      <c r="F3" s="380" t="s">
        <v>1281</v>
      </c>
    </row>
    <row r="4" spans="1:6" ht="15">
      <c r="A4" s="380" t="s">
        <v>1282</v>
      </c>
      <c r="B4" s="380" t="s">
        <v>1283</v>
      </c>
      <c r="C4" s="377"/>
      <c r="D4" s="377"/>
      <c r="E4" s="380" t="s">
        <v>1284</v>
      </c>
      <c r="F4" s="380" t="s">
        <v>1285</v>
      </c>
    </row>
    <row r="5" spans="1:6" ht="15">
      <c r="A5" s="380" t="s">
        <v>1286</v>
      </c>
      <c r="B5" s="380" t="s">
        <v>1287</v>
      </c>
      <c r="C5" s="377"/>
      <c r="D5" s="377"/>
      <c r="E5" s="380" t="s">
        <v>1288</v>
      </c>
      <c r="F5" s="380" t="s">
        <v>1289</v>
      </c>
    </row>
    <row r="6" spans="1:6" ht="15">
      <c r="A6" s="380" t="s">
        <v>1290</v>
      </c>
      <c r="B6" s="380" t="s">
        <v>1291</v>
      </c>
      <c r="C6" s="377"/>
      <c r="D6" s="377"/>
      <c r="E6" s="380" t="s">
        <v>1292</v>
      </c>
      <c r="F6" s="380" t="s">
        <v>1293</v>
      </c>
    </row>
    <row r="7" spans="1:6" ht="15">
      <c r="A7" s="380" t="s">
        <v>1294</v>
      </c>
      <c r="B7" s="380" t="s">
        <v>1295</v>
      </c>
      <c r="C7" s="377"/>
      <c r="D7" s="377"/>
      <c r="E7" s="380" t="s">
        <v>1296</v>
      </c>
      <c r="F7" s="380" t="s">
        <v>1297</v>
      </c>
    </row>
    <row r="8" spans="1:6" ht="15">
      <c r="A8" s="380" t="s">
        <v>1298</v>
      </c>
      <c r="B8" s="380" t="s">
        <v>1299</v>
      </c>
      <c r="C8" s="377"/>
      <c r="D8" s="377"/>
      <c r="E8" s="380" t="s">
        <v>1300</v>
      </c>
      <c r="F8" s="380" t="s">
        <v>1301</v>
      </c>
    </row>
    <row r="9" spans="1:6" ht="15">
      <c r="A9" s="380" t="s">
        <v>1302</v>
      </c>
      <c r="B9" s="380" t="s">
        <v>1303</v>
      </c>
      <c r="C9" s="377"/>
      <c r="D9" s="377"/>
      <c r="E9" s="380" t="s">
        <v>1304</v>
      </c>
      <c r="F9" s="380" t="s">
        <v>1305</v>
      </c>
    </row>
    <row r="10" spans="1:6" ht="15">
      <c r="A10" s="380" t="s">
        <v>1306</v>
      </c>
      <c r="B10" s="380" t="s">
        <v>1307</v>
      </c>
      <c r="C10" s="377"/>
      <c r="D10" s="377"/>
      <c r="E10" s="380" t="s">
        <v>1308</v>
      </c>
      <c r="F10" s="380" t="s">
        <v>1309</v>
      </c>
    </row>
    <row r="11" spans="1:6" ht="15">
      <c r="A11" s="380" t="s">
        <v>1310</v>
      </c>
      <c r="B11" s="380" t="s">
        <v>1311</v>
      </c>
      <c r="C11" s="377"/>
      <c r="D11" s="377"/>
      <c r="E11" s="380" t="s">
        <v>1312</v>
      </c>
      <c r="F11" s="380" t="s">
        <v>1313</v>
      </c>
    </row>
    <row r="12" spans="1:6" ht="15">
      <c r="A12" s="380" t="s">
        <v>1314</v>
      </c>
      <c r="B12" s="380" t="s">
        <v>1315</v>
      </c>
      <c r="C12" s="377"/>
      <c r="D12" s="377"/>
      <c r="E12" s="380" t="s">
        <v>1316</v>
      </c>
      <c r="F12" s="380" t="s">
        <v>1317</v>
      </c>
    </row>
    <row r="13" spans="1:6" ht="15">
      <c r="A13" s="380" t="s">
        <v>1318</v>
      </c>
      <c r="B13" s="380" t="s">
        <v>1319</v>
      </c>
      <c r="C13" s="377"/>
      <c r="D13" s="377"/>
      <c r="E13" s="380" t="s">
        <v>1320</v>
      </c>
      <c r="F13" s="380" t="s">
        <v>1321</v>
      </c>
    </row>
    <row r="14" spans="1:6" ht="15">
      <c r="A14" s="380" t="s">
        <v>1322</v>
      </c>
      <c r="B14" s="380" t="s">
        <v>1323</v>
      </c>
      <c r="C14" s="377"/>
      <c r="D14" s="377"/>
      <c r="E14" s="380" t="s">
        <v>1324</v>
      </c>
      <c r="F14" s="380" t="s">
        <v>1325</v>
      </c>
    </row>
    <row r="15" spans="1:6" ht="15">
      <c r="A15" s="380" t="s">
        <v>1326</v>
      </c>
      <c r="B15" s="380" t="s">
        <v>1327</v>
      </c>
      <c r="C15" s="377"/>
      <c r="D15" s="377"/>
      <c r="E15" s="380" t="s">
        <v>1328</v>
      </c>
      <c r="F15" s="380" t="s">
        <v>1329</v>
      </c>
    </row>
    <row r="16" spans="1:6" ht="15">
      <c r="A16" s="380" t="s">
        <v>1330</v>
      </c>
      <c r="B16" s="380" t="s">
        <v>1331</v>
      </c>
      <c r="C16" s="377"/>
      <c r="D16" s="377"/>
      <c r="E16" s="380" t="s">
        <v>1332</v>
      </c>
      <c r="F16" s="380" t="s">
        <v>1333</v>
      </c>
    </row>
    <row r="17" spans="1:6" ht="15">
      <c r="A17" s="380" t="s">
        <v>1334</v>
      </c>
      <c r="B17" s="380" t="s">
        <v>1335</v>
      </c>
      <c r="C17" s="377"/>
      <c r="D17" s="377"/>
      <c r="E17" s="380" t="s">
        <v>1336</v>
      </c>
      <c r="F17" s="380" t="s">
        <v>1337</v>
      </c>
    </row>
    <row r="18" spans="1:6" ht="15">
      <c r="A18" s="380" t="s">
        <v>1338</v>
      </c>
      <c r="B18" s="380" t="s">
        <v>1339</v>
      </c>
      <c r="C18" s="377"/>
      <c r="D18" s="377"/>
      <c r="E18" s="380" t="s">
        <v>1340</v>
      </c>
      <c r="F18" s="380" t="s">
        <v>1341</v>
      </c>
    </row>
    <row r="19" spans="1:6" ht="15">
      <c r="A19" s="380" t="s">
        <v>1342</v>
      </c>
      <c r="B19" s="380" t="s">
        <v>1343</v>
      </c>
      <c r="C19" s="377"/>
      <c r="D19" s="377"/>
      <c r="E19" s="380" t="s">
        <v>1344</v>
      </c>
      <c r="F19" s="380" t="s">
        <v>1345</v>
      </c>
    </row>
    <row r="20" spans="1:6" ht="15">
      <c r="A20" s="380" t="s">
        <v>1346</v>
      </c>
      <c r="B20" s="380" t="s">
        <v>1347</v>
      </c>
      <c r="C20" s="377"/>
      <c r="D20" s="377"/>
      <c r="E20" s="380" t="s">
        <v>1348</v>
      </c>
      <c r="F20" s="380" t="s">
        <v>1349</v>
      </c>
    </row>
    <row r="21" spans="1:6" ht="15">
      <c r="A21" s="380" t="s">
        <v>1350</v>
      </c>
      <c r="B21" s="380" t="s">
        <v>1351</v>
      </c>
      <c r="C21" s="377"/>
      <c r="D21" s="377"/>
      <c r="E21" s="380" t="s">
        <v>1352</v>
      </c>
      <c r="F21" s="380" t="s">
        <v>1353</v>
      </c>
    </row>
    <row r="22" spans="1:6" ht="15">
      <c r="A22" s="380" t="s">
        <v>1354</v>
      </c>
      <c r="B22" s="380" t="s">
        <v>1355</v>
      </c>
      <c r="C22" s="377"/>
      <c r="D22" s="377"/>
      <c r="E22" s="380" t="s">
        <v>1257</v>
      </c>
      <c r="F22" s="380" t="s">
        <v>1262</v>
      </c>
    </row>
    <row r="23" spans="1:6" ht="15">
      <c r="A23" s="380" t="s">
        <v>1356</v>
      </c>
      <c r="B23" s="380" t="s">
        <v>1357</v>
      </c>
      <c r="C23" s="377"/>
      <c r="D23" s="377"/>
      <c r="E23" s="380" t="s">
        <v>1358</v>
      </c>
      <c r="F23" s="380" t="s">
        <v>1359</v>
      </c>
    </row>
    <row r="24" spans="1:6" ht="15">
      <c r="A24" s="380" t="s">
        <v>1360</v>
      </c>
      <c r="B24" s="380" t="s">
        <v>1361</v>
      </c>
      <c r="C24" s="377"/>
      <c r="D24" s="377"/>
      <c r="E24" s="380" t="s">
        <v>1362</v>
      </c>
      <c r="F24" s="380" t="s">
        <v>1363</v>
      </c>
    </row>
    <row r="25" spans="1:6" ht="15">
      <c r="A25" s="380" t="s">
        <v>1364</v>
      </c>
      <c r="B25" s="380" t="s">
        <v>1365</v>
      </c>
      <c r="C25" s="377"/>
      <c r="D25" s="377"/>
      <c r="E25" s="380" t="s">
        <v>1366</v>
      </c>
      <c r="F25" s="380" t="s">
        <v>1367</v>
      </c>
    </row>
    <row r="26" spans="1:6" ht="15">
      <c r="A26" s="380" t="s">
        <v>1368</v>
      </c>
      <c r="B26" s="380" t="s">
        <v>1369</v>
      </c>
      <c r="C26" s="377"/>
      <c r="D26" s="377"/>
      <c r="E26" s="380" t="s">
        <v>1370</v>
      </c>
      <c r="F26" s="380" t="s">
        <v>1371</v>
      </c>
    </row>
    <row r="27" spans="1:6" ht="15">
      <c r="A27" s="380" t="s">
        <v>1372</v>
      </c>
      <c r="B27" s="380" t="s">
        <v>1373</v>
      </c>
      <c r="C27" s="377"/>
      <c r="D27" s="377"/>
      <c r="E27" s="380" t="s">
        <v>1374</v>
      </c>
      <c r="F27" s="380" t="s">
        <v>1375</v>
      </c>
    </row>
    <row r="28" spans="1:6" ht="15">
      <c r="A28" s="380" t="s">
        <v>1376</v>
      </c>
      <c r="B28" s="380" t="s">
        <v>1377</v>
      </c>
      <c r="C28" s="377"/>
      <c r="D28" s="377"/>
      <c r="E28" s="380" t="s">
        <v>1378</v>
      </c>
      <c r="F28" s="380" t="s">
        <v>1379</v>
      </c>
    </row>
    <row r="29" spans="1:6" ht="15">
      <c r="A29" s="380" t="s">
        <v>1380</v>
      </c>
      <c r="B29" s="380" t="s">
        <v>1381</v>
      </c>
      <c r="C29" s="377"/>
      <c r="D29" s="377"/>
      <c r="E29" s="380" t="s">
        <v>1382</v>
      </c>
      <c r="F29" s="380" t="s">
        <v>1383</v>
      </c>
    </row>
    <row r="30" spans="1:6" ht="15">
      <c r="A30" s="380" t="s">
        <v>1384</v>
      </c>
      <c r="B30" s="380" t="s">
        <v>1385</v>
      </c>
      <c r="C30" s="377"/>
      <c r="D30" s="377"/>
      <c r="E30" s="380" t="s">
        <v>1386</v>
      </c>
      <c r="F30" s="380" t="s">
        <v>1387</v>
      </c>
    </row>
    <row r="31" spans="1:6" ht="15">
      <c r="A31" s="380" t="s">
        <v>1388</v>
      </c>
      <c r="B31" s="380" t="s">
        <v>1389</v>
      </c>
      <c r="C31" s="377"/>
      <c r="D31" s="377"/>
      <c r="E31" s="380" t="s">
        <v>1390</v>
      </c>
      <c r="F31" s="380" t="s">
        <v>1391</v>
      </c>
    </row>
    <row r="32" spans="1:6" ht="15">
      <c r="A32" s="380" t="s">
        <v>1392</v>
      </c>
      <c r="B32" s="380" t="s">
        <v>1393</v>
      </c>
      <c r="C32" s="377"/>
      <c r="D32" s="377"/>
      <c r="E32" s="380" t="s">
        <v>1394</v>
      </c>
      <c r="F32" s="380" t="s">
        <v>1395</v>
      </c>
    </row>
    <row r="33" spans="1:6" ht="15">
      <c r="A33" s="380" t="s">
        <v>1396</v>
      </c>
      <c r="B33" s="380" t="s">
        <v>1397</v>
      </c>
      <c r="C33" s="377"/>
      <c r="D33" s="377"/>
      <c r="E33" s="380" t="s">
        <v>1398</v>
      </c>
      <c r="F33" s="380" t="s">
        <v>1399</v>
      </c>
    </row>
    <row r="34" spans="1:6" ht="15">
      <c r="A34" s="380" t="s">
        <v>1400</v>
      </c>
      <c r="B34" s="380" t="s">
        <v>1401</v>
      </c>
      <c r="C34" s="377"/>
      <c r="D34" s="377"/>
      <c r="E34" s="380" t="s">
        <v>1402</v>
      </c>
      <c r="F34" s="380" t="s">
        <v>1403</v>
      </c>
    </row>
    <row r="35" spans="1:6" ht="15">
      <c r="A35" s="380" t="s">
        <v>1404</v>
      </c>
      <c r="B35" s="380" t="s">
        <v>1405</v>
      </c>
      <c r="C35" s="377"/>
      <c r="D35" s="377"/>
      <c r="E35" s="380" t="s">
        <v>1406</v>
      </c>
      <c r="F35" s="380" t="s">
        <v>1407</v>
      </c>
    </row>
    <row r="36" spans="1:6" ht="15">
      <c r="A36" s="380" t="s">
        <v>1408</v>
      </c>
      <c r="B36" s="380" t="s">
        <v>1409</v>
      </c>
      <c r="C36" s="377"/>
      <c r="D36" s="377"/>
      <c r="E36" s="380" t="s">
        <v>1410</v>
      </c>
      <c r="F36" s="380" t="s">
        <v>1411</v>
      </c>
    </row>
    <row r="37" spans="1:6" ht="15">
      <c r="A37" s="380" t="s">
        <v>1412</v>
      </c>
      <c r="B37" s="380" t="s">
        <v>1413</v>
      </c>
      <c r="C37" s="377"/>
      <c r="D37" s="377"/>
      <c r="E37" s="380" t="s">
        <v>1414</v>
      </c>
      <c r="F37" s="380" t="s">
        <v>1415</v>
      </c>
    </row>
    <row r="38" spans="1:6" ht="15">
      <c r="A38" s="380" t="s">
        <v>1416</v>
      </c>
      <c r="B38" s="380" t="s">
        <v>1417</v>
      </c>
      <c r="C38" s="377"/>
      <c r="D38" s="377"/>
      <c r="E38" s="380" t="s">
        <v>1418</v>
      </c>
      <c r="F38" s="380" t="s">
        <v>1419</v>
      </c>
    </row>
    <row r="39" spans="1:6" ht="15">
      <c r="A39" s="380" t="s">
        <v>1420</v>
      </c>
      <c r="B39" s="380" t="s">
        <v>1421</v>
      </c>
      <c r="C39" s="377"/>
      <c r="D39" s="377"/>
      <c r="E39" s="380" t="s">
        <v>1422</v>
      </c>
      <c r="F39" s="380" t="s">
        <v>1423</v>
      </c>
    </row>
    <row r="40" spans="1:6" ht="15">
      <c r="A40" s="380" t="s">
        <v>1424</v>
      </c>
      <c r="B40" s="380" t="s">
        <v>1425</v>
      </c>
      <c r="C40" s="377"/>
      <c r="D40" s="377"/>
      <c r="E40" s="380" t="s">
        <v>1426</v>
      </c>
      <c r="F40" s="380" t="s">
        <v>1427</v>
      </c>
    </row>
    <row r="41" spans="1:6" ht="15">
      <c r="A41" s="380" t="s">
        <v>1428</v>
      </c>
      <c r="B41" s="380" t="s">
        <v>1429</v>
      </c>
      <c r="C41" s="377"/>
      <c r="D41" s="377"/>
      <c r="E41" s="380" t="s">
        <v>1430</v>
      </c>
      <c r="F41" s="380" t="s">
        <v>1431</v>
      </c>
    </row>
    <row r="42" spans="1:6" ht="15">
      <c r="A42" s="380" t="s">
        <v>1432</v>
      </c>
      <c r="B42" s="380" t="s">
        <v>1433</v>
      </c>
      <c r="C42" s="377"/>
      <c r="D42" s="377"/>
      <c r="E42" s="380" t="s">
        <v>1434</v>
      </c>
      <c r="F42" s="380" t="s">
        <v>1435</v>
      </c>
    </row>
    <row r="43" spans="1:6" ht="15">
      <c r="A43" s="380" t="s">
        <v>1436</v>
      </c>
      <c r="B43" s="380" t="s">
        <v>1437</v>
      </c>
      <c r="C43" s="377"/>
      <c r="D43" s="377"/>
      <c r="E43" s="380" t="s">
        <v>1438</v>
      </c>
      <c r="F43" s="380" t="s">
        <v>1439</v>
      </c>
    </row>
    <row r="44" spans="1:6" ht="15">
      <c r="A44" s="380" t="s">
        <v>1440</v>
      </c>
      <c r="B44" s="380" t="s">
        <v>1441</v>
      </c>
      <c r="C44" s="377"/>
      <c r="D44" s="377"/>
      <c r="E44" s="380" t="s">
        <v>1442</v>
      </c>
      <c r="F44" s="380" t="s">
        <v>1443</v>
      </c>
    </row>
    <row r="45" spans="1:6" ht="15">
      <c r="A45" s="380" t="s">
        <v>1444</v>
      </c>
      <c r="B45" s="380" t="s">
        <v>1445</v>
      </c>
      <c r="C45" s="377"/>
      <c r="D45" s="377"/>
      <c r="E45" s="380" t="s">
        <v>1446</v>
      </c>
      <c r="F45" s="380" t="s">
        <v>1447</v>
      </c>
    </row>
    <row r="46" spans="1:6" ht="15">
      <c r="A46" s="380" t="s">
        <v>1258</v>
      </c>
      <c r="B46" s="380" t="s">
        <v>1263</v>
      </c>
      <c r="C46" s="377"/>
      <c r="D46" s="377"/>
      <c r="E46" s="380" t="s">
        <v>1448</v>
      </c>
      <c r="F46" s="380" t="s">
        <v>1449</v>
      </c>
    </row>
    <row r="47" spans="1:6" ht="15">
      <c r="A47" s="380" t="s">
        <v>1450</v>
      </c>
      <c r="B47" s="380" t="s">
        <v>1371</v>
      </c>
      <c r="C47" s="377"/>
      <c r="D47" s="377"/>
      <c r="E47" s="380" t="s">
        <v>1451</v>
      </c>
      <c r="F47" s="380" t="s">
        <v>1452</v>
      </c>
    </row>
    <row r="48" spans="1:6" ht="15">
      <c r="A48" s="380" t="s">
        <v>1453</v>
      </c>
      <c r="B48" s="380" t="s">
        <v>1375</v>
      </c>
      <c r="C48" s="377"/>
      <c r="D48" s="377"/>
      <c r="E48" s="380" t="s">
        <v>1454</v>
      </c>
      <c r="F48" s="380" t="s">
        <v>1455</v>
      </c>
    </row>
    <row r="49" spans="1:6" ht="15">
      <c r="A49" s="380" t="s">
        <v>1456</v>
      </c>
      <c r="B49" s="380" t="s">
        <v>1457</v>
      </c>
      <c r="C49" s="377"/>
      <c r="D49" s="377"/>
      <c r="E49" s="380" t="s">
        <v>1458</v>
      </c>
      <c r="F49" s="380" t="s">
        <v>1459</v>
      </c>
    </row>
    <row r="50" spans="1:6" ht="15">
      <c r="A50" s="380" t="s">
        <v>1460</v>
      </c>
      <c r="B50" s="380" t="s">
        <v>1461</v>
      </c>
      <c r="C50" s="377"/>
      <c r="D50" s="377"/>
      <c r="E50" s="380" t="s">
        <v>1462</v>
      </c>
      <c r="F50" s="380" t="s">
        <v>1463</v>
      </c>
    </row>
    <row r="51" spans="1:6" ht="15">
      <c r="A51" s="380" t="s">
        <v>1464</v>
      </c>
      <c r="B51" s="380" t="s">
        <v>1465</v>
      </c>
      <c r="C51" s="377"/>
      <c r="D51" s="377"/>
      <c r="E51" s="380" t="s">
        <v>6</v>
      </c>
      <c r="F51" s="380" t="s">
        <v>1466</v>
      </c>
    </row>
    <row r="52" spans="1:6" ht="15">
      <c r="A52" s="380" t="s">
        <v>1467</v>
      </c>
      <c r="B52" s="380" t="s">
        <v>1468</v>
      </c>
      <c r="C52" s="377"/>
      <c r="D52" s="377"/>
      <c r="E52" s="380" t="s">
        <v>1469</v>
      </c>
      <c r="F52" s="380" t="s">
        <v>1470</v>
      </c>
    </row>
    <row r="53" spans="1:6" ht="15">
      <c r="A53" s="380" t="s">
        <v>1471</v>
      </c>
      <c r="B53" s="380" t="s">
        <v>1472</v>
      </c>
      <c r="C53" s="377"/>
      <c r="D53" s="377"/>
      <c r="E53" s="380" t="s">
        <v>1473</v>
      </c>
      <c r="F53" s="380" t="s">
        <v>1474</v>
      </c>
    </row>
    <row r="54" spans="1:6" ht="15">
      <c r="A54" s="380" t="s">
        <v>1475</v>
      </c>
      <c r="B54" s="380" t="s">
        <v>1476</v>
      </c>
      <c r="C54" s="377"/>
      <c r="D54" s="377"/>
      <c r="E54" s="380" t="s">
        <v>1477</v>
      </c>
      <c r="F54" s="380" t="s">
        <v>1478</v>
      </c>
    </row>
    <row r="55" spans="1:6" ht="15">
      <c r="A55" s="380" t="s">
        <v>1479</v>
      </c>
      <c r="B55" s="380" t="s">
        <v>1480</v>
      </c>
      <c r="C55" s="377"/>
      <c r="D55" s="377"/>
      <c r="E55" s="380" t="s">
        <v>1481</v>
      </c>
      <c r="F55" s="380" t="s">
        <v>1482</v>
      </c>
    </row>
    <row r="56" spans="1:6" ht="15">
      <c r="A56" s="380" t="s">
        <v>1483</v>
      </c>
      <c r="B56" s="380" t="s">
        <v>1484</v>
      </c>
      <c r="C56" s="377"/>
      <c r="D56" s="377"/>
      <c r="E56" s="377"/>
      <c r="F56" s="377"/>
    </row>
    <row r="57" spans="1:6" ht="15">
      <c r="A57" s="380" t="s">
        <v>1485</v>
      </c>
      <c r="B57" s="380" t="s">
        <v>1486</v>
      </c>
      <c r="C57" s="377"/>
      <c r="D57" s="377"/>
      <c r="E57" s="377"/>
      <c r="F57" s="377"/>
    </row>
    <row r="58" spans="1:6" ht="15">
      <c r="A58" s="380" t="s">
        <v>1487</v>
      </c>
      <c r="B58" s="380" t="s">
        <v>1488</v>
      </c>
      <c r="C58" s="377"/>
      <c r="D58" s="377"/>
      <c r="E58" s="377"/>
      <c r="F58" s="377"/>
    </row>
    <row r="59" spans="1:6" ht="15">
      <c r="A59" s="380" t="s">
        <v>1489</v>
      </c>
      <c r="B59" s="380" t="s">
        <v>1490</v>
      </c>
      <c r="C59" s="377"/>
      <c r="D59" s="377"/>
      <c r="E59" s="377"/>
      <c r="F59" s="377"/>
    </row>
    <row r="60" spans="1:6" ht="15">
      <c r="A60" s="380" t="s">
        <v>1491</v>
      </c>
      <c r="B60" s="380" t="s">
        <v>1492</v>
      </c>
      <c r="C60" s="377"/>
      <c r="D60" s="377"/>
      <c r="E60" s="377"/>
      <c r="F60" s="377"/>
    </row>
    <row r="61" spans="1:6" ht="15">
      <c r="A61" s="380" t="s">
        <v>1493</v>
      </c>
      <c r="B61" s="380" t="s">
        <v>1494</v>
      </c>
      <c r="C61" s="377"/>
      <c r="D61" s="377"/>
      <c r="E61" s="377"/>
      <c r="F61" s="377"/>
    </row>
    <row r="62" spans="1:6" ht="15">
      <c r="A62" s="380" t="s">
        <v>1495</v>
      </c>
      <c r="B62" s="380" t="s">
        <v>1496</v>
      </c>
      <c r="C62" s="377"/>
      <c r="D62" s="377"/>
      <c r="E62" s="377"/>
      <c r="F62" s="377"/>
    </row>
    <row r="63" spans="1:6" ht="15">
      <c r="A63" s="380" t="s">
        <v>1497</v>
      </c>
      <c r="B63" s="380" t="s">
        <v>1498</v>
      </c>
      <c r="C63" s="377"/>
      <c r="D63" s="377"/>
      <c r="E63" s="377"/>
      <c r="F63" s="377"/>
    </row>
    <row r="64" spans="1:6" ht="15">
      <c r="A64" s="380" t="s">
        <v>1499</v>
      </c>
      <c r="B64" s="380" t="s">
        <v>1500</v>
      </c>
      <c r="C64" s="377"/>
      <c r="D64" s="377"/>
      <c r="E64" s="377"/>
      <c r="F64" s="377"/>
    </row>
    <row r="65" spans="1:6" ht="15">
      <c r="A65" s="380" t="s">
        <v>1501</v>
      </c>
      <c r="B65" s="380" t="s">
        <v>1502</v>
      </c>
      <c r="C65" s="377"/>
      <c r="D65" s="377"/>
      <c r="E65" s="377"/>
      <c r="F65" s="377"/>
    </row>
    <row r="66" spans="1:6" ht="15">
      <c r="A66" s="380" t="s">
        <v>1503</v>
      </c>
      <c r="B66" s="380" t="s">
        <v>1504</v>
      </c>
      <c r="C66" s="377"/>
      <c r="D66" s="377"/>
      <c r="E66" s="377"/>
      <c r="F66" s="377"/>
    </row>
    <row r="67" spans="1:6" ht="15">
      <c r="A67" s="380" t="s">
        <v>1505</v>
      </c>
      <c r="B67" s="380" t="s">
        <v>1506</v>
      </c>
      <c r="C67" s="377"/>
      <c r="D67" s="377"/>
      <c r="E67" s="377"/>
      <c r="F67" s="377"/>
    </row>
    <row r="68" spans="1:6" ht="15">
      <c r="A68" s="380" t="s">
        <v>1507</v>
      </c>
      <c r="B68" s="380" t="s">
        <v>1508</v>
      </c>
      <c r="C68" s="377"/>
      <c r="D68" s="377"/>
      <c r="E68" s="377"/>
      <c r="F68" s="377"/>
    </row>
    <row r="69" spans="1:6" ht="15">
      <c r="A69" s="380" t="s">
        <v>1509</v>
      </c>
      <c r="B69" s="380" t="s">
        <v>1510</v>
      </c>
      <c r="C69" s="377"/>
      <c r="D69" s="377"/>
      <c r="E69" s="377"/>
      <c r="F69" s="377"/>
    </row>
    <row r="70" spans="1:6" ht="15">
      <c r="A70" s="380" t="s">
        <v>1511</v>
      </c>
      <c r="B70" s="380" t="s">
        <v>1512</v>
      </c>
      <c r="C70" s="377"/>
      <c r="D70" s="377"/>
      <c r="E70" s="377"/>
      <c r="F70" s="377"/>
    </row>
    <row r="71" spans="1:6" ht="15">
      <c r="A71" s="380" t="s">
        <v>1513</v>
      </c>
      <c r="B71" s="380" t="s">
        <v>1514</v>
      </c>
      <c r="C71" s="377"/>
      <c r="D71" s="377"/>
      <c r="E71" s="377"/>
      <c r="F71" s="377"/>
    </row>
    <row r="72" spans="1:6" ht="15">
      <c r="A72" s="380" t="s">
        <v>1515</v>
      </c>
      <c r="B72" s="380" t="s">
        <v>1516</v>
      </c>
      <c r="C72" s="377"/>
      <c r="D72" s="377"/>
      <c r="E72" s="377"/>
      <c r="F72" s="377"/>
    </row>
    <row r="73" spans="1:6" ht="15">
      <c r="A73" s="380" t="s">
        <v>1517</v>
      </c>
      <c r="B73" s="380" t="s">
        <v>1518</v>
      </c>
      <c r="C73" s="377"/>
      <c r="D73" s="377"/>
      <c r="E73" s="377"/>
      <c r="F73" s="377"/>
    </row>
    <row r="74" spans="1:6" ht="15">
      <c r="A74" s="380" t="s">
        <v>1519</v>
      </c>
      <c r="B74" s="380" t="s">
        <v>1520</v>
      </c>
      <c r="C74" s="377"/>
      <c r="D74" s="377"/>
      <c r="E74" s="377"/>
      <c r="F74" s="377"/>
    </row>
    <row r="75" spans="1:6" ht="15">
      <c r="A75" s="380" t="s">
        <v>1521</v>
      </c>
      <c r="B75" s="380" t="s">
        <v>1522</v>
      </c>
      <c r="C75" s="377"/>
      <c r="D75" s="377"/>
      <c r="E75" s="377"/>
      <c r="F75" s="377"/>
    </row>
    <row r="76" spans="1:6" ht="15">
      <c r="A76" s="380" t="s">
        <v>1523</v>
      </c>
      <c r="B76" s="380" t="s">
        <v>1524</v>
      </c>
      <c r="C76" s="377"/>
      <c r="D76" s="377"/>
      <c r="E76" s="377"/>
      <c r="F76" s="377"/>
    </row>
    <row r="77" spans="1:6" ht="15">
      <c r="A77" s="380" t="s">
        <v>1525</v>
      </c>
      <c r="B77" s="380" t="s">
        <v>1526</v>
      </c>
      <c r="C77" s="377"/>
      <c r="D77" s="377"/>
      <c r="E77" s="377"/>
      <c r="F77" s="377"/>
    </row>
    <row r="78" spans="1:6" ht="15">
      <c r="A78" s="380" t="s">
        <v>1527</v>
      </c>
      <c r="B78" s="380" t="s">
        <v>1528</v>
      </c>
      <c r="C78" s="377"/>
      <c r="D78" s="377"/>
      <c r="E78" s="377"/>
      <c r="F78" s="377"/>
    </row>
    <row r="79" spans="1:6" ht="15">
      <c r="A79" s="380" t="s">
        <v>1529</v>
      </c>
      <c r="B79" s="380" t="s">
        <v>1530</v>
      </c>
      <c r="C79" s="377"/>
      <c r="D79" s="377"/>
      <c r="E79" s="377"/>
      <c r="F79" s="377"/>
    </row>
    <row r="80" spans="1:6" ht="15">
      <c r="A80" s="380" t="s">
        <v>1531</v>
      </c>
      <c r="B80" s="380" t="s">
        <v>1532</v>
      </c>
      <c r="C80" s="377"/>
      <c r="D80" s="377"/>
      <c r="E80" s="377"/>
      <c r="F80" s="377"/>
    </row>
    <row r="81" spans="1:6" ht="15">
      <c r="A81" s="380" t="s">
        <v>1533</v>
      </c>
      <c r="B81" s="380" t="s">
        <v>1534</v>
      </c>
      <c r="C81" s="377"/>
      <c r="D81" s="377"/>
      <c r="E81" s="377"/>
      <c r="F81" s="377"/>
    </row>
    <row r="82" spans="1:6" ht="15">
      <c r="A82" s="380" t="s">
        <v>1535</v>
      </c>
      <c r="B82" s="380" t="s">
        <v>1536</v>
      </c>
      <c r="C82" s="377"/>
      <c r="D82" s="377"/>
      <c r="E82" s="377"/>
      <c r="F82" s="377"/>
    </row>
    <row r="83" spans="1:6" ht="15">
      <c r="A83" s="380" t="s">
        <v>1537</v>
      </c>
      <c r="B83" s="380" t="s">
        <v>1538</v>
      </c>
      <c r="C83" s="377"/>
      <c r="D83" s="377"/>
      <c r="E83" s="377"/>
      <c r="F83" s="377"/>
    </row>
    <row r="84" spans="1:6" ht="15">
      <c r="A84" s="380" t="s">
        <v>1539</v>
      </c>
      <c r="B84" s="380" t="s">
        <v>1540</v>
      </c>
      <c r="C84" s="377"/>
      <c r="D84" s="377"/>
      <c r="E84" s="377"/>
      <c r="F84" s="377"/>
    </row>
    <row r="85" spans="1:6" ht="15">
      <c r="A85" s="380" t="s">
        <v>1541</v>
      </c>
      <c r="B85" s="380" t="s">
        <v>1542</v>
      </c>
      <c r="C85" s="377"/>
      <c r="D85" s="377"/>
      <c r="E85" s="377"/>
      <c r="F85" s="377"/>
    </row>
    <row r="86" spans="1:6" ht="15">
      <c r="A86" s="380" t="s">
        <v>1543</v>
      </c>
      <c r="B86" s="380" t="s">
        <v>1544</v>
      </c>
      <c r="C86" s="377"/>
      <c r="D86" s="377"/>
      <c r="E86" s="377"/>
      <c r="F86" s="377"/>
    </row>
    <row r="87" spans="1:6" ht="15">
      <c r="A87" s="380" t="s">
        <v>1545</v>
      </c>
      <c r="B87" s="380" t="s">
        <v>1546</v>
      </c>
      <c r="C87" s="377"/>
      <c r="D87" s="377"/>
      <c r="E87" s="377"/>
      <c r="F87" s="377"/>
    </row>
    <row r="88" spans="1:6" ht="15">
      <c r="A88" s="380" t="s">
        <v>1547</v>
      </c>
      <c r="B88" s="380" t="s">
        <v>1548</v>
      </c>
      <c r="C88" s="377"/>
      <c r="D88" s="377"/>
      <c r="E88" s="377"/>
      <c r="F88" s="377"/>
    </row>
    <row r="89" spans="1:6" ht="15">
      <c r="A89" s="380" t="s">
        <v>1549</v>
      </c>
      <c r="B89" s="380" t="s">
        <v>1550</v>
      </c>
      <c r="C89" s="377"/>
      <c r="D89" s="377"/>
      <c r="E89" s="377"/>
      <c r="F89" s="377"/>
    </row>
    <row r="90" spans="1:6" ht="15">
      <c r="A90" s="380" t="s">
        <v>1551</v>
      </c>
      <c r="B90" s="380" t="s">
        <v>1552</v>
      </c>
      <c r="C90" s="377"/>
      <c r="D90" s="377"/>
      <c r="E90" s="377"/>
      <c r="F90" s="377"/>
    </row>
    <row r="91" spans="1:6" ht="15">
      <c r="A91" s="380" t="s">
        <v>1553</v>
      </c>
      <c r="B91" s="380" t="s">
        <v>1554</v>
      </c>
      <c r="C91" s="377"/>
      <c r="D91" s="377"/>
      <c r="E91" s="377"/>
      <c r="F91" s="377"/>
    </row>
    <row r="92" spans="1:6" ht="15">
      <c r="A92" s="380" t="s">
        <v>1555</v>
      </c>
      <c r="B92" s="380" t="s">
        <v>1556</v>
      </c>
      <c r="C92" s="377"/>
      <c r="D92" s="377"/>
      <c r="E92" s="377"/>
      <c r="F92" s="377"/>
    </row>
    <row r="93" spans="1:6" ht="15">
      <c r="A93" s="381" t="s">
        <v>1557</v>
      </c>
      <c r="B93" s="381" t="s">
        <v>1558</v>
      </c>
      <c r="C93" s="377"/>
      <c r="D93" s="377"/>
      <c r="E93" s="377"/>
      <c r="F93" s="377"/>
    </row>
    <row r="94" spans="1:6" ht="15">
      <c r="A94" s="380" t="s">
        <v>1559</v>
      </c>
      <c r="B94" s="380" t="s">
        <v>1560</v>
      </c>
      <c r="C94" s="377"/>
      <c r="D94" s="377"/>
      <c r="E94" s="377"/>
      <c r="F94" s="377"/>
    </row>
    <row r="95" spans="1:6" ht="15">
      <c r="A95" s="380" t="s">
        <v>1561</v>
      </c>
      <c r="B95" s="380" t="s">
        <v>1562</v>
      </c>
      <c r="C95" s="377"/>
      <c r="D95" s="377"/>
      <c r="E95" s="377"/>
      <c r="F95" s="377"/>
    </row>
    <row r="96" spans="1:6" ht="15">
      <c r="A96" s="380" t="s">
        <v>1563</v>
      </c>
      <c r="B96" s="380" t="s">
        <v>1564</v>
      </c>
      <c r="C96" s="377"/>
      <c r="D96" s="377"/>
      <c r="E96" s="377"/>
      <c r="F96" s="377"/>
    </row>
    <row r="97" spans="1:6" ht="15">
      <c r="A97" s="380" t="s">
        <v>1565</v>
      </c>
      <c r="B97" s="380" t="s">
        <v>1566</v>
      </c>
      <c r="C97" s="377"/>
      <c r="D97" s="377"/>
      <c r="E97" s="377"/>
      <c r="F97" s="377"/>
    </row>
    <row r="98" spans="1:6" ht="15">
      <c r="A98" s="380" t="s">
        <v>1567</v>
      </c>
      <c r="B98" s="380" t="s">
        <v>1568</v>
      </c>
      <c r="C98" s="377"/>
      <c r="D98" s="377"/>
      <c r="E98" s="377"/>
      <c r="F98" s="377"/>
    </row>
    <row r="99" spans="1:6" ht="15">
      <c r="A99" s="380" t="s">
        <v>1569</v>
      </c>
      <c r="B99" s="380" t="s">
        <v>1570</v>
      </c>
      <c r="C99" s="377"/>
      <c r="D99" s="377"/>
      <c r="E99" s="377"/>
      <c r="F99" s="377"/>
    </row>
    <row r="100" spans="1:6" ht="15">
      <c r="A100" s="380" t="s">
        <v>1571</v>
      </c>
      <c r="B100" s="380" t="s">
        <v>1572</v>
      </c>
      <c r="C100" s="377"/>
      <c r="D100" s="377"/>
      <c r="E100" s="377"/>
      <c r="F100" s="377"/>
    </row>
    <row r="101" spans="1:6" ht="15">
      <c r="A101" s="380" t="s">
        <v>1573</v>
      </c>
      <c r="B101" s="380" t="s">
        <v>1574</v>
      </c>
      <c r="C101" s="377"/>
      <c r="D101" s="377"/>
      <c r="E101" s="377"/>
      <c r="F101" s="377"/>
    </row>
    <row r="102" spans="1:6" ht="15">
      <c r="A102" s="380" t="s">
        <v>1575</v>
      </c>
      <c r="B102" s="380" t="s">
        <v>1576</v>
      </c>
      <c r="C102" s="377"/>
      <c r="D102" s="377"/>
      <c r="E102" s="377"/>
      <c r="F102" s="377"/>
    </row>
    <row r="103" spans="1:6" ht="15">
      <c r="A103" s="380" t="s">
        <v>1577</v>
      </c>
      <c r="B103" s="380" t="s">
        <v>1578</v>
      </c>
      <c r="C103" s="377"/>
      <c r="D103" s="377"/>
      <c r="E103" s="377"/>
      <c r="F103" s="377"/>
    </row>
    <row r="104" spans="1:6" ht="15">
      <c r="A104" s="380" t="s">
        <v>1579</v>
      </c>
      <c r="B104" s="380" t="s">
        <v>1580</v>
      </c>
      <c r="C104" s="377"/>
      <c r="D104" s="377"/>
      <c r="E104" s="377"/>
      <c r="F104" s="377"/>
    </row>
    <row r="105" spans="1:6" ht="15">
      <c r="A105" s="380" t="s">
        <v>1581</v>
      </c>
      <c r="B105" s="380" t="s">
        <v>1582</v>
      </c>
      <c r="C105" s="377"/>
      <c r="D105" s="377"/>
      <c r="E105" s="377"/>
      <c r="F105" s="377"/>
    </row>
    <row r="106" spans="1:6" ht="15">
      <c r="A106" s="380" t="s">
        <v>1583</v>
      </c>
      <c r="B106" s="380" t="s">
        <v>1584</v>
      </c>
      <c r="C106" s="377"/>
      <c r="D106" s="377"/>
      <c r="E106" s="377"/>
      <c r="F106" s="377"/>
    </row>
    <row r="107" spans="1:6" ht="15">
      <c r="A107" s="380" t="s">
        <v>1585</v>
      </c>
      <c r="B107" s="380" t="s">
        <v>1586</v>
      </c>
      <c r="C107" s="377"/>
      <c r="D107" s="377"/>
      <c r="E107" s="377"/>
      <c r="F107" s="377"/>
    </row>
    <row r="108" spans="1:6" ht="15">
      <c r="A108" s="380" t="s">
        <v>1587</v>
      </c>
      <c r="B108" s="380" t="s">
        <v>1588</v>
      </c>
      <c r="C108" s="377"/>
      <c r="D108" s="377"/>
      <c r="E108" s="377"/>
      <c r="F108" s="377"/>
    </row>
    <row r="109" spans="1:6" ht="15">
      <c r="A109" s="380" t="s">
        <v>1589</v>
      </c>
      <c r="B109" s="380" t="s">
        <v>1590</v>
      </c>
      <c r="C109" s="377"/>
      <c r="D109" s="377"/>
      <c r="E109" s="377"/>
      <c r="F109" s="377"/>
    </row>
    <row r="110" spans="1:6" ht="15">
      <c r="A110" s="380" t="s">
        <v>1591</v>
      </c>
      <c r="B110" s="380" t="s">
        <v>1592</v>
      </c>
      <c r="C110" s="377"/>
      <c r="D110" s="377"/>
      <c r="E110" s="377"/>
      <c r="F110" s="377"/>
    </row>
    <row r="111" spans="1:6" ht="15">
      <c r="A111" s="380" t="s">
        <v>1593</v>
      </c>
      <c r="B111" s="380" t="s">
        <v>1594</v>
      </c>
      <c r="C111" s="377"/>
      <c r="D111" s="377"/>
      <c r="E111" s="377"/>
      <c r="F111" s="377"/>
    </row>
    <row r="112" spans="1:6" ht="15">
      <c r="A112" s="380" t="s">
        <v>1595</v>
      </c>
      <c r="B112" s="380" t="s">
        <v>1596</v>
      </c>
      <c r="C112" s="377"/>
      <c r="D112" s="377"/>
      <c r="E112" s="377"/>
      <c r="F112" s="377"/>
    </row>
    <row r="113" spans="1:6" ht="15">
      <c r="A113" s="380" t="s">
        <v>1597</v>
      </c>
      <c r="B113" s="380" t="s">
        <v>1598</v>
      </c>
      <c r="C113" s="377"/>
      <c r="D113" s="377"/>
      <c r="E113" s="377"/>
      <c r="F113" s="377"/>
    </row>
    <row r="114" spans="1:6" ht="15">
      <c r="A114" s="380" t="s">
        <v>1599</v>
      </c>
      <c r="B114" s="380" t="s">
        <v>1600</v>
      </c>
      <c r="C114" s="377"/>
      <c r="D114" s="377"/>
      <c r="E114" s="377"/>
      <c r="F114" s="37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L42"/>
  <sheetViews>
    <sheetView topLeftCell="A31" workbookViewId="0">
      <selection activeCell="C20" sqref="C20"/>
    </sheetView>
  </sheetViews>
  <sheetFormatPr defaultColWidth="8.85546875" defaultRowHeight="12.75"/>
  <cols>
    <col min="1" max="1" width="36.140625" style="183" bestFit="1" customWidth="1"/>
    <col min="2" max="2" width="13.85546875" style="183" bestFit="1" customWidth="1"/>
    <col min="3" max="3" width="24.28515625" style="183" bestFit="1" customWidth="1"/>
    <col min="4" max="26" width="9.140625" style="183" customWidth="1"/>
    <col min="27" max="27" width="8.85546875" style="183"/>
    <col min="28" max="28" width="14.7109375" style="183" customWidth="1"/>
    <col min="29" max="31" width="15" style="183" customWidth="1"/>
    <col min="32" max="32" width="7.28515625" style="183" bestFit="1" customWidth="1"/>
    <col min="33" max="33" width="10.140625" style="183" bestFit="1" customWidth="1"/>
    <col min="34" max="38" width="20.7109375" style="183" customWidth="1"/>
    <col min="39" max="16384" width="8.85546875" style="183"/>
  </cols>
  <sheetData>
    <row r="1" spans="1:38" ht="38.25">
      <c r="A1" s="182" t="s">
        <v>397</v>
      </c>
      <c r="AB1" s="412" t="s">
        <v>430</v>
      </c>
      <c r="AC1" s="414" t="s">
        <v>2</v>
      </c>
      <c r="AD1" s="415"/>
      <c r="AE1" s="415"/>
      <c r="AF1" s="416" t="s">
        <v>398</v>
      </c>
      <c r="AG1" s="199" t="s">
        <v>431</v>
      </c>
      <c r="AH1" s="199" t="s">
        <v>150</v>
      </c>
      <c r="AI1" s="199" t="s">
        <v>18</v>
      </c>
      <c r="AJ1" s="200" t="s">
        <v>432</v>
      </c>
      <c r="AK1" s="200" t="s">
        <v>433</v>
      </c>
      <c r="AL1" s="199" t="s">
        <v>434</v>
      </c>
    </row>
    <row r="2" spans="1:38" ht="48">
      <c r="A2" s="182" t="s">
        <v>399</v>
      </c>
      <c r="AB2" s="413"/>
      <c r="AC2" s="417" t="s">
        <v>4</v>
      </c>
      <c r="AD2" s="418"/>
      <c r="AE2" s="418"/>
      <c r="AF2" s="416"/>
      <c r="AG2" s="200" t="s">
        <v>12</v>
      </c>
      <c r="AH2" s="201">
        <v>1</v>
      </c>
      <c r="AI2" s="201">
        <v>2</v>
      </c>
      <c r="AJ2" s="201">
        <v>3</v>
      </c>
      <c r="AK2" s="201">
        <v>4</v>
      </c>
      <c r="AL2" s="201">
        <v>5</v>
      </c>
    </row>
    <row r="3" spans="1:38" ht="81" customHeight="1">
      <c r="A3" s="184" t="s">
        <v>400</v>
      </c>
      <c r="AB3" s="202" t="s">
        <v>3</v>
      </c>
      <c r="AC3" s="203" t="s">
        <v>435</v>
      </c>
      <c r="AD3" s="204" t="s">
        <v>436</v>
      </c>
      <c r="AE3" s="205" t="s">
        <v>437</v>
      </c>
      <c r="AF3" s="416"/>
      <c r="AG3" s="206" t="s">
        <v>401</v>
      </c>
      <c r="AH3" s="207" t="s">
        <v>438</v>
      </c>
      <c r="AI3" s="207" t="s">
        <v>439</v>
      </c>
      <c r="AJ3" s="208" t="s">
        <v>440</v>
      </c>
      <c r="AK3" s="208" t="s">
        <v>441</v>
      </c>
      <c r="AL3" s="208" t="s">
        <v>442</v>
      </c>
    </row>
    <row r="4" spans="1:38">
      <c r="A4" s="184" t="s">
        <v>402</v>
      </c>
      <c r="AB4" s="209"/>
      <c r="AC4" s="210"/>
      <c r="AD4" s="211"/>
      <c r="AE4" s="212"/>
    </row>
    <row r="5" spans="1:38">
      <c r="A5" s="182" t="s">
        <v>403</v>
      </c>
    </row>
    <row r="8" spans="1:38">
      <c r="A8" s="182" t="s">
        <v>404</v>
      </c>
    </row>
    <row r="10" spans="1:38">
      <c r="A10" s="182" t="s">
        <v>405</v>
      </c>
    </row>
    <row r="11" spans="1:38" hidden="1">
      <c r="A11" s="182" t="s">
        <v>406</v>
      </c>
      <c r="B11" s="185" t="s">
        <v>141</v>
      </c>
      <c r="C11" s="186">
        <f ca="1">CELL("col",INDIRECT(B11&amp;"1"))</f>
        <v>1</v>
      </c>
    </row>
    <row r="12" spans="1:38" hidden="1">
      <c r="A12" s="182" t="s">
        <v>407</v>
      </c>
      <c r="B12" s="185" t="s">
        <v>408</v>
      </c>
      <c r="C12" s="186">
        <f ca="1">CELL("col",INDIRECT(B12&amp;"1"))</f>
        <v>8</v>
      </c>
    </row>
    <row r="13" spans="1:38" hidden="1">
      <c r="A13" s="182" t="s">
        <v>409</v>
      </c>
      <c r="B13" s="187">
        <v>10</v>
      </c>
      <c r="C13" s="186"/>
    </row>
    <row r="14" spans="1:38" hidden="1">
      <c r="A14" s="182" t="s">
        <v>410</v>
      </c>
      <c r="B14" s="187">
        <v>14</v>
      </c>
      <c r="C14" s="186"/>
    </row>
    <row r="15" spans="1:38" hidden="1">
      <c r="A15" s="182" t="s">
        <v>411</v>
      </c>
      <c r="B15" s="188" t="s">
        <v>412</v>
      </c>
    </row>
    <row r="17" spans="1:38">
      <c r="A17" s="182" t="s">
        <v>413</v>
      </c>
      <c r="B17" s="189">
        <v>4</v>
      </c>
    </row>
    <row r="18" spans="1:38" hidden="1">
      <c r="A18" s="182" t="s">
        <v>414</v>
      </c>
      <c r="B18" s="189">
        <v>131</v>
      </c>
    </row>
    <row r="20" spans="1:38">
      <c r="A20" s="182" t="s">
        <v>415</v>
      </c>
      <c r="B20" s="185" t="s">
        <v>416</v>
      </c>
      <c r="C20" s="186">
        <f ca="1">CELL("col",INDIRECT(B20&amp;"1"))</f>
        <v>27</v>
      </c>
    </row>
    <row r="21" spans="1:38">
      <c r="A21" s="182" t="s">
        <v>417</v>
      </c>
      <c r="B21" s="190" t="s">
        <v>418</v>
      </c>
    </row>
    <row r="22" spans="1:38">
      <c r="A22" s="182" t="s">
        <v>419</v>
      </c>
      <c r="B22" s="191"/>
      <c r="C22" s="186"/>
      <c r="R22" s="191"/>
      <c r="X22" s="191"/>
      <c r="AA22" s="213" t="str">
        <f t="shared" ref="AA22" si="0">IFERROR(VALUE(MID(IFERROR(VLOOKUP(IF(V22="x",1,IF(W22="x",2,IF(X22="x",3,IF(Y22="x",4,IF(Z22="x",5,0))))),RiskMatrix,IF(P22="x",1,IF(Q22="x",2,IF(R22="x",3,IF(S22="x",4,IF(T22="x",5,0)))))+3,0),""),1,FIND("(",IFERROR(VLOOKUP(IF(V22="x",1,IF(W22="x",2,IF(X22="x",3,IF(Y22="x",4,IF(Z22="x",5,0))))),RiskMatrix,IF(P22="x",1,IF(Q22="x",2,IF(R22="x",3,IF(S22="x",4,IF(T22="x",5,0)))))+3,0),""))-2)),"")</f>
        <v/>
      </c>
    </row>
    <row r="24" spans="1:38">
      <c r="C24" s="186"/>
    </row>
    <row r="25" spans="1:38">
      <c r="A25" s="182" t="s">
        <v>420</v>
      </c>
      <c r="B25" s="185" t="s">
        <v>443</v>
      </c>
      <c r="C25" s="186">
        <f ca="1">CELL("col",INDIRECT(B25&amp;"1"))</f>
        <v>32</v>
      </c>
    </row>
    <row r="26" spans="1:38">
      <c r="A26" s="182" t="s">
        <v>421</v>
      </c>
      <c r="B26" s="190" t="s">
        <v>422</v>
      </c>
    </row>
    <row r="27" spans="1:38">
      <c r="A27" s="182" t="s">
        <v>423</v>
      </c>
      <c r="AF27" s="213" t="str">
        <f t="shared" ref="AF27" si="1">IFERROR(IF(AG27="","",AA27*(1-AG27/100)),"")</f>
        <v/>
      </c>
    </row>
    <row r="29" spans="1:38">
      <c r="A29" s="182" t="s">
        <v>424</v>
      </c>
      <c r="B29" s="185" t="s">
        <v>444</v>
      </c>
      <c r="C29" s="186">
        <f ca="1">CELL("col",INDIRECT(B29&amp;"1"))</f>
        <v>33</v>
      </c>
    </row>
    <row r="30" spans="1:38">
      <c r="A30" s="182" t="s">
        <v>425</v>
      </c>
      <c r="AG30" s="214" t="str">
        <f>IF(COUNTIF(AH30:AL30,"&gt;""")=0,"",IF(AH30="x",100,IF(AI30="x",80,SUM(IF(AJ30="x",50,),SUM(IF(AK30="x",15),SUM(IF(AL30="x",10)))))))</f>
        <v/>
      </c>
      <c r="AH30" s="215"/>
      <c r="AI30" s="216"/>
      <c r="AJ30" s="216"/>
      <c r="AK30" s="216"/>
      <c r="AL30" s="216"/>
    </row>
    <row r="32" spans="1:38" ht="27">
      <c r="A32" s="419" t="s">
        <v>61</v>
      </c>
      <c r="B32" s="420"/>
      <c r="C32" s="192" t="s">
        <v>62</v>
      </c>
      <c r="D32" s="419" t="s">
        <v>0</v>
      </c>
      <c r="E32" s="421"/>
      <c r="F32" s="421"/>
      <c r="G32" s="421"/>
      <c r="H32" s="420"/>
    </row>
    <row r="33" spans="1:8" ht="75">
      <c r="A33" s="193">
        <v>5</v>
      </c>
      <c r="B33" s="193" t="s">
        <v>63</v>
      </c>
      <c r="C33" s="193" t="s">
        <v>64</v>
      </c>
      <c r="D33" s="194" t="s">
        <v>65</v>
      </c>
      <c r="E33" s="195" t="s">
        <v>66</v>
      </c>
      <c r="F33" s="195" t="s">
        <v>67</v>
      </c>
      <c r="G33" s="196" t="s">
        <v>68</v>
      </c>
      <c r="H33" s="196" t="s">
        <v>69</v>
      </c>
    </row>
    <row r="34" spans="1:8" ht="75">
      <c r="A34" s="193">
        <v>4</v>
      </c>
      <c r="B34" s="193" t="s">
        <v>70</v>
      </c>
      <c r="C34" s="193" t="s">
        <v>71</v>
      </c>
      <c r="D34" s="194" t="s">
        <v>72</v>
      </c>
      <c r="E34" s="194" t="s">
        <v>73</v>
      </c>
      <c r="F34" s="195" t="s">
        <v>74</v>
      </c>
      <c r="G34" s="196" t="s">
        <v>75</v>
      </c>
      <c r="H34" s="196" t="s">
        <v>76</v>
      </c>
    </row>
    <row r="35" spans="1:8" ht="60">
      <c r="A35" s="193">
        <v>3</v>
      </c>
      <c r="B35" s="193" t="s">
        <v>77</v>
      </c>
      <c r="C35" s="193" t="s">
        <v>78</v>
      </c>
      <c r="D35" s="197" t="s">
        <v>79</v>
      </c>
      <c r="E35" s="194" t="s">
        <v>80</v>
      </c>
      <c r="F35" s="195" t="s">
        <v>81</v>
      </c>
      <c r="G35" s="195" t="s">
        <v>82</v>
      </c>
      <c r="H35" s="196" t="s">
        <v>83</v>
      </c>
    </row>
    <row r="36" spans="1:8" ht="60">
      <c r="A36" s="193">
        <v>2</v>
      </c>
      <c r="B36" s="193" t="s">
        <v>84</v>
      </c>
      <c r="C36" s="193" t="s">
        <v>85</v>
      </c>
      <c r="D36" s="197" t="s">
        <v>86</v>
      </c>
      <c r="E36" s="197" t="s">
        <v>87</v>
      </c>
      <c r="F36" s="194" t="s">
        <v>88</v>
      </c>
      <c r="G36" s="195" t="s">
        <v>89</v>
      </c>
      <c r="H36" s="195" t="s">
        <v>90</v>
      </c>
    </row>
    <row r="37" spans="1:8" ht="75">
      <c r="A37" s="193">
        <v>1</v>
      </c>
      <c r="B37" s="193" t="s">
        <v>91</v>
      </c>
      <c r="C37" s="193" t="s">
        <v>92</v>
      </c>
      <c r="D37" s="197" t="s">
        <v>93</v>
      </c>
      <c r="E37" s="197" t="s">
        <v>94</v>
      </c>
      <c r="F37" s="194" t="s">
        <v>95</v>
      </c>
      <c r="G37" s="194" t="s">
        <v>96</v>
      </c>
      <c r="H37" s="195" t="s">
        <v>97</v>
      </c>
    </row>
    <row r="39" spans="1:8">
      <c r="A39" s="198" t="s">
        <v>101</v>
      </c>
      <c r="B39" s="189">
        <v>21</v>
      </c>
      <c r="C39" s="198" t="s">
        <v>426</v>
      </c>
    </row>
    <row r="40" spans="1:8">
      <c r="A40" s="198" t="s">
        <v>104</v>
      </c>
      <c r="B40" s="189">
        <v>13</v>
      </c>
      <c r="C40" s="198" t="s">
        <v>427</v>
      </c>
    </row>
    <row r="41" spans="1:8">
      <c r="A41" s="198" t="s">
        <v>107</v>
      </c>
      <c r="B41" s="189">
        <v>6</v>
      </c>
      <c r="C41" s="198" t="s">
        <v>428</v>
      </c>
    </row>
    <row r="42" spans="1:8">
      <c r="A42" s="198" t="s">
        <v>110</v>
      </c>
      <c r="B42" s="189">
        <v>1</v>
      </c>
      <c r="C42" s="198" t="s">
        <v>429</v>
      </c>
    </row>
  </sheetData>
  <mergeCells count="6">
    <mergeCell ref="AB1:AB2"/>
    <mergeCell ref="AC1:AE1"/>
    <mergeCell ref="AF1:AF3"/>
    <mergeCell ref="AC2:AE2"/>
    <mergeCell ref="A32:B32"/>
    <mergeCell ref="D32:H32"/>
  </mergeCells>
  <conditionalFormatting sqref="AA11:AA21 AA23:AA128">
    <cfRule type="cellIs" dxfId="647" priority="9" operator="between">
      <formula>RiskL</formula>
      <formula>RiskM</formula>
    </cfRule>
    <cfRule type="cellIs" dxfId="646" priority="10" operator="between">
      <formula>RiskM</formula>
      <formula>RiskH</formula>
    </cfRule>
    <cfRule type="cellIs" dxfId="645" priority="11" operator="between">
      <formula>RiskH</formula>
      <formula>RiskEX</formula>
    </cfRule>
    <cfRule type="cellIs" dxfId="644" priority="12" operator="between">
      <formula>RiskEX</formula>
      <formula>10000</formula>
    </cfRule>
  </conditionalFormatting>
  <conditionalFormatting sqref="AF27">
    <cfRule type="cellIs" dxfId="643" priority="5" operator="between">
      <formula>1</formula>
      <formula>6</formula>
    </cfRule>
    <cfRule type="cellIs" dxfId="642" priority="6" operator="between">
      <formula>6</formula>
      <formula>13</formula>
    </cfRule>
    <cfRule type="cellIs" dxfId="641" priority="7" operator="between">
      <formula>13</formula>
      <formula>21</formula>
    </cfRule>
    <cfRule type="cellIs" dxfId="640" priority="8" operator="between">
      <formula>21</formula>
      <formula>10000</formula>
    </cfRule>
  </conditionalFormatting>
  <conditionalFormatting sqref="AA22">
    <cfRule type="cellIs" dxfId="639" priority="1" operator="between">
      <formula>1</formula>
      <formula>6</formula>
    </cfRule>
    <cfRule type="cellIs" dxfId="638" priority="2" operator="between">
      <formula>6</formula>
      <formula>13</formula>
    </cfRule>
    <cfRule type="cellIs" dxfId="637" priority="3" operator="between">
      <formula>13</formula>
      <formula>21</formula>
    </cfRule>
    <cfRule type="cellIs" dxfId="636" priority="4" operator="between">
      <formula>21</formula>
      <formula>10000</formula>
    </cfRule>
  </conditionalFormatting>
  <pageMargins left="0.27559055118110237" right="0.27559055118110237" top="0.23622047244094491" bottom="0.55118110236220474" header="0.15748031496062992" footer="0.31496062992125984"/>
  <pageSetup paperSize="9" scale="94"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Button 1">
              <controlPr defaultSize="0" print="0" autoFill="0" autoPict="0" macro="[1]!openDialog">
                <anchor moveWithCells="1" sizeWithCells="1">
                  <from>
                    <xdr:col>0</xdr:col>
                    <xdr:colOff>1285875</xdr:colOff>
                    <xdr:row>4</xdr:row>
                    <xdr:rowOff>28575</xdr:rowOff>
                  </from>
                  <to>
                    <xdr:col>0</xdr:col>
                    <xdr:colOff>2238375</xdr:colOff>
                    <xdr:row>6</xdr:row>
                    <xdr:rowOff>66675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H20"/>
  <sheetViews>
    <sheetView zoomScale="80" workbookViewId="0">
      <selection sqref="A1:C3"/>
    </sheetView>
  </sheetViews>
  <sheetFormatPr defaultColWidth="8.85546875" defaultRowHeight="12.75"/>
  <cols>
    <col min="2" max="2" width="11.85546875" customWidth="1"/>
    <col min="3" max="3" width="26.140625" customWidth="1"/>
    <col min="4" max="4" width="40.28515625" customWidth="1"/>
    <col min="5" max="5" width="33.140625" customWidth="1"/>
    <col min="6" max="6" width="25.85546875" customWidth="1"/>
    <col min="7" max="7" width="17.140625" customWidth="1"/>
    <col min="8" max="8" width="26.42578125" customWidth="1"/>
  </cols>
  <sheetData>
    <row r="1" spans="1:8" s="2" customFormat="1" ht="70.5" customHeight="1">
      <c r="A1" s="440" t="s">
        <v>19</v>
      </c>
      <c r="B1" s="441"/>
      <c r="C1" s="442"/>
      <c r="D1" s="427" t="s">
        <v>20</v>
      </c>
      <c r="E1" s="428"/>
      <c r="F1" s="428"/>
      <c r="G1" s="428"/>
      <c r="H1" s="429"/>
    </row>
    <row r="2" spans="1:8" s="2" customFormat="1" ht="18.75" customHeight="1">
      <c r="A2" s="443" t="s">
        <v>21</v>
      </c>
      <c r="B2" s="444"/>
      <c r="C2" s="445"/>
      <c r="D2" s="5" t="s">
        <v>22</v>
      </c>
      <c r="E2" s="5" t="s">
        <v>23</v>
      </c>
      <c r="F2" s="5" t="s">
        <v>24</v>
      </c>
      <c r="G2" s="5" t="s">
        <v>25</v>
      </c>
      <c r="H2" s="5" t="s">
        <v>26</v>
      </c>
    </row>
    <row r="3" spans="1:8" s="2" customFormat="1" ht="48.75">
      <c r="A3" s="446" t="s">
        <v>27</v>
      </c>
      <c r="B3" s="447"/>
      <c r="C3" s="448"/>
      <c r="D3" s="6" t="s">
        <v>28</v>
      </c>
      <c r="E3" s="6" t="s">
        <v>29</v>
      </c>
      <c r="F3" s="6" t="s">
        <v>393</v>
      </c>
      <c r="G3" s="6" t="s">
        <v>30</v>
      </c>
      <c r="H3" s="6" t="s">
        <v>31</v>
      </c>
    </row>
    <row r="4" spans="1:8" s="2" customFormat="1" ht="69">
      <c r="A4" s="437" t="s">
        <v>32</v>
      </c>
      <c r="B4" s="438"/>
      <c r="C4" s="439"/>
      <c r="D4" s="7" t="s">
        <v>33</v>
      </c>
      <c r="E4" s="7" t="s">
        <v>34</v>
      </c>
      <c r="F4" s="7" t="s">
        <v>35</v>
      </c>
      <c r="G4" s="7" t="s">
        <v>36</v>
      </c>
      <c r="H4" s="7" t="s">
        <v>385</v>
      </c>
    </row>
    <row r="5" spans="1:8" s="2" customFormat="1" ht="27">
      <c r="A5" s="437" t="s">
        <v>37</v>
      </c>
      <c r="B5" s="438"/>
      <c r="C5" s="439"/>
      <c r="D5" s="8" t="s">
        <v>38</v>
      </c>
      <c r="E5" s="9" t="s">
        <v>39</v>
      </c>
      <c r="F5" s="10" t="s">
        <v>40</v>
      </c>
      <c r="G5" s="8" t="s">
        <v>41</v>
      </c>
      <c r="H5" s="8" t="s">
        <v>42</v>
      </c>
    </row>
    <row r="6" spans="1:8" s="2" customFormat="1" ht="129.75">
      <c r="A6" s="437" t="s">
        <v>43</v>
      </c>
      <c r="B6" s="438"/>
      <c r="C6" s="439"/>
      <c r="D6" s="6" t="s">
        <v>44</v>
      </c>
      <c r="E6" s="7" t="s">
        <v>45</v>
      </c>
      <c r="F6" s="7" t="s">
        <v>46</v>
      </c>
      <c r="G6" s="6" t="s">
        <v>47</v>
      </c>
      <c r="H6" s="6" t="s">
        <v>48</v>
      </c>
    </row>
    <row r="7" spans="1:8" s="2" customFormat="1" ht="69">
      <c r="A7" s="437" t="s">
        <v>49</v>
      </c>
      <c r="B7" s="438"/>
      <c r="C7" s="439"/>
      <c r="D7" s="7" t="s">
        <v>50</v>
      </c>
      <c r="E7" s="7" t="s">
        <v>51</v>
      </c>
      <c r="F7" s="7" t="s">
        <v>52</v>
      </c>
      <c r="G7" s="7" t="s">
        <v>53</v>
      </c>
      <c r="H7" s="7" t="s">
        <v>54</v>
      </c>
    </row>
    <row r="8" spans="1:8" s="2" customFormat="1" ht="148.5">
      <c r="A8" s="437" t="s">
        <v>55</v>
      </c>
      <c r="B8" s="438"/>
      <c r="C8" s="439"/>
      <c r="D8" s="6" t="s">
        <v>56</v>
      </c>
      <c r="E8" s="6" t="s">
        <v>57</v>
      </c>
      <c r="F8" s="11" t="s">
        <v>58</v>
      </c>
      <c r="G8" s="6" t="s">
        <v>59</v>
      </c>
      <c r="H8" s="6" t="s">
        <v>60</v>
      </c>
    </row>
    <row r="9" spans="1:8" s="2" customFormat="1" ht="36" customHeight="1">
      <c r="A9" s="427" t="s">
        <v>61</v>
      </c>
      <c r="B9" s="429"/>
      <c r="C9" s="12" t="s">
        <v>62</v>
      </c>
      <c r="D9" s="427" t="s">
        <v>0</v>
      </c>
      <c r="E9" s="428"/>
      <c r="F9" s="428"/>
      <c r="G9" s="428"/>
      <c r="H9" s="429"/>
    </row>
    <row r="10" spans="1:8" s="2" customFormat="1" ht="84.75" customHeight="1">
      <c r="A10" s="13">
        <v>5</v>
      </c>
      <c r="B10" s="13" t="s">
        <v>63</v>
      </c>
      <c r="C10" s="13" t="s">
        <v>64</v>
      </c>
      <c r="D10" s="14" t="s">
        <v>65</v>
      </c>
      <c r="E10" s="15" t="s">
        <v>66</v>
      </c>
      <c r="F10" s="15" t="s">
        <v>67</v>
      </c>
      <c r="G10" s="16" t="s">
        <v>68</v>
      </c>
      <c r="H10" s="16" t="s">
        <v>69</v>
      </c>
    </row>
    <row r="11" spans="1:8" s="2" customFormat="1" ht="88.5" customHeight="1">
      <c r="A11" s="13">
        <v>4</v>
      </c>
      <c r="B11" s="13" t="s">
        <v>70</v>
      </c>
      <c r="C11" s="13" t="s">
        <v>71</v>
      </c>
      <c r="D11" s="14" t="s">
        <v>72</v>
      </c>
      <c r="E11" s="14" t="s">
        <v>73</v>
      </c>
      <c r="F11" s="15" t="s">
        <v>74</v>
      </c>
      <c r="G11" s="16" t="s">
        <v>75</v>
      </c>
      <c r="H11" s="16" t="s">
        <v>76</v>
      </c>
    </row>
    <row r="12" spans="1:8" s="2" customFormat="1" ht="60">
      <c r="A12" s="13">
        <v>3</v>
      </c>
      <c r="B12" s="13" t="s">
        <v>77</v>
      </c>
      <c r="C12" s="13" t="s">
        <v>78</v>
      </c>
      <c r="D12" s="17" t="s">
        <v>79</v>
      </c>
      <c r="E12" s="14" t="s">
        <v>80</v>
      </c>
      <c r="F12" s="15" t="s">
        <v>81</v>
      </c>
      <c r="G12" s="15" t="s">
        <v>82</v>
      </c>
      <c r="H12" s="16" t="s">
        <v>83</v>
      </c>
    </row>
    <row r="13" spans="1:8" s="2" customFormat="1" ht="71.25" customHeight="1">
      <c r="A13" s="13">
        <v>2</v>
      </c>
      <c r="B13" s="13" t="s">
        <v>84</v>
      </c>
      <c r="C13" s="13" t="s">
        <v>85</v>
      </c>
      <c r="D13" s="17" t="s">
        <v>86</v>
      </c>
      <c r="E13" s="17" t="s">
        <v>87</v>
      </c>
      <c r="F13" s="14" t="s">
        <v>88</v>
      </c>
      <c r="G13" s="15" t="s">
        <v>89</v>
      </c>
      <c r="H13" s="15" t="s">
        <v>90</v>
      </c>
    </row>
    <row r="14" spans="1:8" s="2" customFormat="1" ht="75">
      <c r="A14" s="13">
        <v>1</v>
      </c>
      <c r="B14" s="13" t="s">
        <v>91</v>
      </c>
      <c r="C14" s="13" t="s">
        <v>92</v>
      </c>
      <c r="D14" s="17" t="s">
        <v>93</v>
      </c>
      <c r="E14" s="17" t="s">
        <v>94</v>
      </c>
      <c r="F14" s="14" t="s">
        <v>95</v>
      </c>
      <c r="G14" s="14" t="s">
        <v>96</v>
      </c>
      <c r="H14" s="15" t="s">
        <v>97</v>
      </c>
    </row>
    <row r="15" spans="1:8" s="2" customFormat="1" ht="18">
      <c r="A15" s="18"/>
      <c r="B15" s="18"/>
      <c r="C15" s="18"/>
      <c r="D15" s="18"/>
      <c r="E15" s="18"/>
      <c r="F15" s="18"/>
      <c r="G15" s="18"/>
      <c r="H15" s="18"/>
    </row>
    <row r="16" spans="1:8" s="2" customFormat="1" ht="25.5" customHeight="1">
      <c r="A16" s="430" t="s">
        <v>0</v>
      </c>
      <c r="B16" s="431"/>
      <c r="C16" s="36" t="s">
        <v>98</v>
      </c>
      <c r="D16" s="432" t="s">
        <v>99</v>
      </c>
      <c r="E16" s="433"/>
      <c r="F16" s="433"/>
      <c r="G16" s="433"/>
      <c r="H16" s="434"/>
    </row>
    <row r="17" spans="1:8" s="2" customFormat="1" ht="30" customHeight="1">
      <c r="A17" s="422" t="s">
        <v>100</v>
      </c>
      <c r="B17" s="423"/>
      <c r="C17" s="16" t="s">
        <v>101</v>
      </c>
      <c r="D17" s="424" t="s">
        <v>102</v>
      </c>
      <c r="E17" s="425"/>
      <c r="F17" s="425"/>
      <c r="G17" s="425"/>
      <c r="H17" s="426"/>
    </row>
    <row r="18" spans="1:8" ht="15" customHeight="1">
      <c r="A18" s="435" t="s">
        <v>103</v>
      </c>
      <c r="B18" s="436"/>
      <c r="C18" s="19" t="s">
        <v>104</v>
      </c>
      <c r="D18" s="424" t="s">
        <v>105</v>
      </c>
      <c r="E18" s="425"/>
      <c r="F18" s="425"/>
      <c r="G18" s="425"/>
      <c r="H18" s="426"/>
    </row>
    <row r="19" spans="1:8" ht="15">
      <c r="A19" s="422" t="s">
        <v>106</v>
      </c>
      <c r="B19" s="423"/>
      <c r="C19" s="14" t="s">
        <v>107</v>
      </c>
      <c r="D19" s="424" t="s">
        <v>108</v>
      </c>
      <c r="E19" s="425"/>
      <c r="F19" s="425"/>
      <c r="G19" s="425"/>
      <c r="H19" s="426"/>
    </row>
    <row r="20" spans="1:8" ht="54" customHeight="1">
      <c r="A20" s="422" t="s">
        <v>109</v>
      </c>
      <c r="B20" s="423"/>
      <c r="C20" s="17" t="s">
        <v>110</v>
      </c>
      <c r="D20" s="424" t="s">
        <v>111</v>
      </c>
      <c r="E20" s="425"/>
      <c r="F20" s="425"/>
      <c r="G20" s="425"/>
      <c r="H20" s="426"/>
    </row>
  </sheetData>
  <mergeCells count="21">
    <mergeCell ref="A6:C6"/>
    <mergeCell ref="A9:B9"/>
    <mergeCell ref="A1:C1"/>
    <mergeCell ref="D1:H1"/>
    <mergeCell ref="A2:C2"/>
    <mergeCell ref="A3:C3"/>
    <mergeCell ref="A4:C4"/>
    <mergeCell ref="A5:C5"/>
    <mergeCell ref="A7:C7"/>
    <mergeCell ref="A8:C8"/>
    <mergeCell ref="A19:B19"/>
    <mergeCell ref="D19:H19"/>
    <mergeCell ref="A20:B20"/>
    <mergeCell ref="D20:H20"/>
    <mergeCell ref="D9:H9"/>
    <mergeCell ref="A16:B16"/>
    <mergeCell ref="D16:H16"/>
    <mergeCell ref="A17:B17"/>
    <mergeCell ref="D17:H17"/>
    <mergeCell ref="A18:B18"/>
    <mergeCell ref="D18:H18"/>
  </mergeCells>
  <phoneticPr fontId="0" type="noConversion"/>
  <pageMargins left="0.75" right="0.75" top="1" bottom="1" header="0.5" footer="0.5"/>
  <pageSetup paperSize="9" orientation="portrait" verticalDpi="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1"/>
  <dimension ref="A1:E81"/>
  <sheetViews>
    <sheetView showGridLines="0" topLeftCell="A25" zoomScale="40" workbookViewId="0">
      <selection sqref="A1:A3"/>
    </sheetView>
  </sheetViews>
  <sheetFormatPr defaultColWidth="8.85546875" defaultRowHeight="12.75"/>
  <cols>
    <col min="1" max="1" width="128.42578125" style="3" customWidth="1"/>
  </cols>
  <sheetData>
    <row r="1" spans="1:5" ht="20.25" customHeight="1">
      <c r="A1" s="99"/>
      <c r="B1" s="48"/>
      <c r="C1" s="48"/>
      <c r="D1" s="48"/>
      <c r="E1" s="48"/>
    </row>
    <row r="2" spans="1:5" ht="12.75" customHeight="1">
      <c r="A2" s="100"/>
      <c r="B2" s="48"/>
      <c r="C2" s="48"/>
      <c r="D2" s="48"/>
      <c r="E2" s="48"/>
    </row>
    <row r="3" spans="1:5" ht="12.75" customHeight="1">
      <c r="A3" s="101"/>
      <c r="B3" s="48"/>
      <c r="C3" s="48"/>
      <c r="D3" s="48"/>
      <c r="E3" s="48"/>
    </row>
    <row r="4" spans="1:5" ht="12.75" customHeight="1">
      <c r="A4" s="101"/>
      <c r="B4" s="48"/>
      <c r="C4" s="48"/>
      <c r="D4" s="48"/>
      <c r="E4" s="48"/>
    </row>
    <row r="5" spans="1:5" ht="12.75" customHeight="1">
      <c r="A5" s="101"/>
      <c r="B5" s="48"/>
      <c r="C5" s="48"/>
      <c r="D5" s="48"/>
      <c r="E5" s="48"/>
    </row>
    <row r="6" spans="1:5" ht="12.75" customHeight="1">
      <c r="A6" s="101"/>
      <c r="B6" s="48"/>
      <c r="C6" s="48"/>
      <c r="D6" s="48"/>
      <c r="E6" s="48"/>
    </row>
    <row r="7" spans="1:5" ht="12.75" customHeight="1">
      <c r="A7" s="101"/>
      <c r="B7" s="48"/>
      <c r="C7" s="48"/>
      <c r="D7" s="48"/>
      <c r="E7" s="48"/>
    </row>
    <row r="8" spans="1:5" ht="12.75" customHeight="1">
      <c r="A8" s="101"/>
      <c r="B8" s="48"/>
      <c r="C8" s="48"/>
      <c r="D8" s="48"/>
      <c r="E8" s="48"/>
    </row>
    <row r="9" spans="1:5" ht="12.75" customHeight="1">
      <c r="A9" s="101"/>
      <c r="B9" s="48"/>
      <c r="C9" s="48"/>
      <c r="D9" s="48"/>
      <c r="E9" s="48"/>
    </row>
    <row r="10" spans="1:5" ht="12.75" customHeight="1">
      <c r="A10" s="101"/>
      <c r="B10" s="48"/>
      <c r="C10" s="48"/>
      <c r="D10" s="48"/>
      <c r="E10" s="48"/>
    </row>
    <row r="11" spans="1:5" ht="12.75" customHeight="1">
      <c r="A11" s="101"/>
      <c r="B11" s="48"/>
      <c r="C11" s="48"/>
      <c r="D11" s="48"/>
      <c r="E11" s="48"/>
    </row>
    <row r="12" spans="1:5" ht="12.75" customHeight="1">
      <c r="A12" s="101"/>
      <c r="B12" s="48"/>
      <c r="C12" s="48"/>
      <c r="D12" s="48"/>
      <c r="E12" s="48"/>
    </row>
    <row r="13" spans="1:5" ht="12.75" customHeight="1">
      <c r="A13" s="101"/>
      <c r="B13" s="48"/>
      <c r="C13" s="48"/>
      <c r="D13" s="48"/>
      <c r="E13" s="48"/>
    </row>
    <row r="14" spans="1:5" ht="12.75" customHeight="1">
      <c r="A14" s="101"/>
      <c r="B14" s="48"/>
      <c r="C14" s="48"/>
      <c r="D14" s="48"/>
      <c r="E14" s="48"/>
    </row>
    <row r="15" spans="1:5" ht="12.75" customHeight="1">
      <c r="A15" s="101"/>
      <c r="B15" s="48"/>
      <c r="C15" s="48"/>
      <c r="D15" s="48"/>
      <c r="E15" s="48"/>
    </row>
    <row r="16" spans="1:5" ht="12.75" customHeight="1">
      <c r="A16" s="101"/>
      <c r="B16" s="48"/>
      <c r="C16" s="48"/>
      <c r="D16" s="48"/>
      <c r="E16" s="48"/>
    </row>
    <row r="17" spans="1:5" ht="12.75" customHeight="1">
      <c r="A17" s="101"/>
      <c r="B17" s="48"/>
      <c r="C17" s="48"/>
      <c r="D17" s="48"/>
      <c r="E17" s="48"/>
    </row>
    <row r="18" spans="1:5" ht="12.75" customHeight="1">
      <c r="A18" s="101"/>
      <c r="B18" s="48"/>
      <c r="C18" s="48"/>
      <c r="D18" s="48"/>
      <c r="E18" s="48"/>
    </row>
    <row r="19" spans="1:5" ht="12.75" customHeight="1">
      <c r="A19" s="101"/>
      <c r="B19" s="48"/>
      <c r="C19" s="48"/>
      <c r="D19" s="48"/>
      <c r="E19" s="48"/>
    </row>
    <row r="20" spans="1:5" ht="12.75" customHeight="1">
      <c r="A20" s="101"/>
      <c r="B20" s="48"/>
      <c r="C20" s="48"/>
      <c r="D20" s="48"/>
      <c r="E20" s="48"/>
    </row>
    <row r="21" spans="1:5" ht="12.75" customHeight="1">
      <c r="A21" s="101"/>
      <c r="B21" s="48"/>
      <c r="C21" s="48"/>
      <c r="D21" s="48"/>
      <c r="E21" s="48"/>
    </row>
    <row r="22" spans="1:5" ht="12.75" customHeight="1">
      <c r="A22" s="101"/>
      <c r="B22" s="48"/>
      <c r="C22" s="48"/>
      <c r="D22" s="48"/>
      <c r="E22" s="48"/>
    </row>
    <row r="23" spans="1:5" ht="12.75" customHeight="1">
      <c r="A23" s="101"/>
      <c r="B23" s="48"/>
      <c r="C23" s="48"/>
      <c r="D23" s="48"/>
      <c r="E23" s="48"/>
    </row>
    <row r="24" spans="1:5" ht="12.75" customHeight="1">
      <c r="A24" s="101"/>
      <c r="B24" s="48"/>
      <c r="C24" s="48"/>
      <c r="D24" s="48"/>
      <c r="E24" s="48"/>
    </row>
    <row r="25" spans="1:5" ht="12.75" customHeight="1">
      <c r="A25" s="101"/>
      <c r="B25" s="48"/>
      <c r="C25" s="48"/>
      <c r="D25" s="48"/>
      <c r="E25" s="48"/>
    </row>
    <row r="26" spans="1:5" s="40" customFormat="1" ht="12" customHeight="1">
      <c r="A26" s="105"/>
      <c r="B26" s="42"/>
      <c r="C26" s="42"/>
      <c r="D26" s="42"/>
      <c r="E26" s="42"/>
    </row>
    <row r="27" spans="1:5" ht="12.75" customHeight="1">
      <c r="A27" s="101"/>
      <c r="B27" s="48"/>
      <c r="C27" s="48"/>
      <c r="D27" s="48"/>
      <c r="E27" s="48"/>
    </row>
    <row r="28" spans="1:5" ht="12.75" customHeight="1">
      <c r="A28" s="101"/>
      <c r="B28" s="48"/>
      <c r="C28" s="48"/>
      <c r="D28" s="48"/>
      <c r="E28" s="48"/>
    </row>
    <row r="29" spans="1:5" ht="12.75" customHeight="1">
      <c r="A29" s="101"/>
      <c r="B29" s="48"/>
      <c r="C29" s="48"/>
      <c r="D29" s="48"/>
      <c r="E29" s="48"/>
    </row>
    <row r="30" spans="1:5" ht="12.75" customHeight="1">
      <c r="A30" s="101"/>
      <c r="B30" s="48"/>
      <c r="C30" s="48"/>
      <c r="D30" s="48"/>
      <c r="E30" s="48"/>
    </row>
    <row r="31" spans="1:5" ht="12.75" customHeight="1">
      <c r="A31" s="102"/>
      <c r="B31" s="48"/>
      <c r="C31" s="48"/>
      <c r="D31" s="48"/>
      <c r="E31" s="48"/>
    </row>
    <row r="32" spans="1:5" ht="12.75" customHeight="1">
      <c r="A32" s="101"/>
      <c r="B32" s="48"/>
      <c r="C32" s="48"/>
      <c r="D32" s="48"/>
      <c r="E32" s="48"/>
    </row>
    <row r="33" spans="1:5" ht="12.75" customHeight="1">
      <c r="A33" s="101"/>
      <c r="B33" s="48"/>
      <c r="C33" s="48"/>
      <c r="D33" s="48"/>
      <c r="E33" s="48"/>
    </row>
    <row r="34" spans="1:5" ht="12.75" customHeight="1">
      <c r="A34" s="101"/>
      <c r="B34" s="48"/>
      <c r="C34" s="48"/>
      <c r="D34" s="48"/>
      <c r="E34" s="48"/>
    </row>
    <row r="35" spans="1:5" ht="12.75" customHeight="1">
      <c r="A35" s="101"/>
      <c r="B35" s="48"/>
      <c r="C35" s="48"/>
      <c r="D35" s="48"/>
      <c r="E35" s="48"/>
    </row>
    <row r="36" spans="1:5" ht="12.75" customHeight="1">
      <c r="A36" s="101"/>
      <c r="B36" s="48"/>
      <c r="C36" s="48"/>
      <c r="D36" s="48"/>
      <c r="E36" s="48"/>
    </row>
    <row r="37" spans="1:5" ht="12.75" customHeight="1">
      <c r="A37" s="101"/>
      <c r="B37" s="48"/>
      <c r="C37" s="48"/>
      <c r="D37" s="48"/>
      <c r="E37" s="48"/>
    </row>
    <row r="38" spans="1:5" ht="12.75" customHeight="1">
      <c r="A38" s="103"/>
      <c r="B38" s="48"/>
      <c r="C38" s="48"/>
      <c r="D38" s="48"/>
      <c r="E38" s="48"/>
    </row>
    <row r="39" spans="1:5" ht="12.75" customHeight="1">
      <c r="A39" s="103"/>
      <c r="B39" s="48"/>
      <c r="C39" s="48"/>
      <c r="D39" s="48"/>
      <c r="E39" s="48"/>
    </row>
    <row r="40" spans="1:5" ht="12.75" customHeight="1">
      <c r="A40" s="103"/>
      <c r="B40" s="48"/>
      <c r="C40" s="48"/>
      <c r="D40" s="48"/>
      <c r="E40" s="48"/>
    </row>
    <row r="41" spans="1:5" ht="12.75" customHeight="1">
      <c r="A41" s="103"/>
      <c r="B41" s="48"/>
      <c r="C41" s="48"/>
      <c r="D41" s="48"/>
      <c r="E41" s="48"/>
    </row>
    <row r="42" spans="1:5" ht="12.75" customHeight="1">
      <c r="A42" s="103"/>
      <c r="B42" s="48"/>
      <c r="C42" s="48"/>
      <c r="D42" s="48"/>
      <c r="E42" s="48"/>
    </row>
    <row r="43" spans="1:5" ht="12.75" customHeight="1">
      <c r="A43" s="103"/>
      <c r="B43" s="48"/>
      <c r="C43" s="48"/>
      <c r="D43" s="48"/>
      <c r="E43" s="48"/>
    </row>
    <row r="44" spans="1:5" ht="12.75" customHeight="1">
      <c r="A44" s="104"/>
      <c r="B44" s="48"/>
      <c r="C44" s="48"/>
      <c r="D44" s="48"/>
      <c r="E44" s="48"/>
    </row>
    <row r="45" spans="1:5" ht="12.75" customHeight="1">
      <c r="A45" s="104"/>
      <c r="B45" s="48"/>
      <c r="C45" s="48"/>
      <c r="D45" s="48"/>
      <c r="E45" s="48"/>
    </row>
    <row r="46" spans="1:5" ht="12.75" customHeight="1">
      <c r="A46" s="104"/>
      <c r="B46" s="48"/>
      <c r="C46" s="48"/>
      <c r="D46" s="48"/>
      <c r="E46" s="48"/>
    </row>
    <row r="47" spans="1:5" ht="12.75" customHeight="1">
      <c r="A47" s="104"/>
      <c r="B47" s="48"/>
      <c r="C47" s="48"/>
      <c r="D47" s="48"/>
      <c r="E47" s="48"/>
    </row>
    <row r="48" spans="1:5" ht="12.75" customHeight="1">
      <c r="A48" s="104"/>
      <c r="B48" s="48"/>
      <c r="C48" s="48"/>
      <c r="D48" s="48"/>
      <c r="E48" s="48"/>
    </row>
    <row r="49" spans="1:5" ht="12.75" customHeight="1">
      <c r="A49" s="104"/>
      <c r="B49" s="48"/>
      <c r="C49" s="48"/>
      <c r="D49" s="48"/>
      <c r="E49" s="48"/>
    </row>
    <row r="50" spans="1:5" ht="12.75" customHeight="1">
      <c r="A50" s="104"/>
      <c r="B50" s="48"/>
      <c r="C50" s="48"/>
      <c r="D50" s="48"/>
      <c r="E50" s="48"/>
    </row>
    <row r="51" spans="1:5" ht="12.75" customHeight="1">
      <c r="A51" s="104"/>
      <c r="B51" s="48"/>
      <c r="C51" s="48"/>
      <c r="D51" s="48"/>
      <c r="E51" s="48"/>
    </row>
    <row r="52" spans="1:5" ht="12.75" customHeight="1">
      <c r="A52" s="104"/>
      <c r="B52" s="48"/>
      <c r="C52" s="48"/>
      <c r="D52" s="48"/>
      <c r="E52" s="48"/>
    </row>
    <row r="53" spans="1:5" ht="12.75" customHeight="1">
      <c r="A53" s="104"/>
      <c r="B53" s="48"/>
      <c r="C53" s="48"/>
      <c r="D53" s="48"/>
      <c r="E53" s="48"/>
    </row>
    <row r="54" spans="1:5" ht="12.75" customHeight="1">
      <c r="A54" s="104"/>
      <c r="B54" s="48"/>
      <c r="C54" s="48"/>
      <c r="D54" s="48"/>
      <c r="E54" s="48"/>
    </row>
    <row r="55" spans="1:5" ht="12.75" customHeight="1">
      <c r="A55" s="104"/>
      <c r="B55" s="48"/>
      <c r="C55" s="48"/>
      <c r="D55" s="48"/>
      <c r="E55" s="48"/>
    </row>
    <row r="56" spans="1:5" ht="12.75" customHeight="1">
      <c r="A56" s="104"/>
      <c r="B56" s="48"/>
      <c r="C56" s="48"/>
      <c r="D56" s="48"/>
      <c r="E56" s="48"/>
    </row>
    <row r="57" spans="1:5" ht="12.75" customHeight="1">
      <c r="A57" s="104"/>
      <c r="B57" s="48"/>
      <c r="C57" s="48"/>
      <c r="D57" s="48"/>
      <c r="E57" s="48"/>
    </row>
    <row r="58" spans="1:5" ht="12.75" customHeight="1">
      <c r="A58" s="104"/>
      <c r="B58" s="48"/>
      <c r="C58" s="48"/>
      <c r="D58" s="48"/>
      <c r="E58" s="48"/>
    </row>
    <row r="59" spans="1:5" ht="12.75" customHeight="1">
      <c r="A59" s="104"/>
      <c r="B59" s="48"/>
      <c r="C59" s="48"/>
      <c r="D59" s="48"/>
      <c r="E59" s="48"/>
    </row>
    <row r="60" spans="1:5" ht="12.75" customHeight="1">
      <c r="A60" s="104"/>
      <c r="B60" s="48"/>
      <c r="C60" s="48"/>
      <c r="D60" s="48"/>
      <c r="E60" s="48"/>
    </row>
    <row r="61" spans="1:5" ht="12.75" customHeight="1">
      <c r="A61" s="104"/>
      <c r="B61" s="48"/>
      <c r="C61" s="48"/>
      <c r="D61" s="48"/>
      <c r="E61" s="48"/>
    </row>
    <row r="62" spans="1:5" ht="12.75" customHeight="1">
      <c r="A62" s="104"/>
      <c r="B62" s="48"/>
      <c r="C62" s="48"/>
      <c r="D62" s="48"/>
      <c r="E62" s="48"/>
    </row>
    <row r="63" spans="1:5" ht="12.75" customHeight="1">
      <c r="A63" s="104"/>
      <c r="B63" s="48"/>
      <c r="C63" s="48"/>
      <c r="D63" s="48"/>
      <c r="E63" s="48"/>
    </row>
    <row r="64" spans="1:5" ht="12.75" customHeight="1">
      <c r="A64" s="104"/>
      <c r="B64" s="48"/>
      <c r="C64" s="48"/>
      <c r="D64" s="48"/>
      <c r="E64" s="48"/>
    </row>
    <row r="65" spans="1:5" ht="12.75" customHeight="1">
      <c r="A65" s="104"/>
      <c r="B65" s="48"/>
      <c r="C65" s="48"/>
      <c r="D65" s="48"/>
      <c r="E65" s="48"/>
    </row>
    <row r="66" spans="1:5" ht="12.75" customHeight="1">
      <c r="A66" s="104"/>
      <c r="B66" s="48"/>
      <c r="C66" s="48"/>
      <c r="D66" s="48"/>
      <c r="E66" s="48"/>
    </row>
    <row r="67" spans="1:5" ht="12.75" customHeight="1">
      <c r="A67" s="104"/>
      <c r="B67" s="48"/>
      <c r="C67" s="48"/>
      <c r="D67" s="48"/>
      <c r="E67" s="48"/>
    </row>
    <row r="68" spans="1:5" ht="12.75" customHeight="1">
      <c r="A68" s="104"/>
      <c r="B68" s="48"/>
      <c r="C68" s="48"/>
      <c r="D68" s="48"/>
      <c r="E68" s="48"/>
    </row>
    <row r="69" spans="1:5" ht="12.75" customHeight="1">
      <c r="A69" s="104"/>
      <c r="B69" s="48"/>
      <c r="C69" s="48"/>
      <c r="D69" s="48"/>
      <c r="E69" s="48"/>
    </row>
    <row r="70" spans="1:5" ht="12.75" customHeight="1">
      <c r="A70" s="104"/>
      <c r="B70" s="48"/>
      <c r="C70" s="48"/>
      <c r="D70" s="48"/>
      <c r="E70" s="48"/>
    </row>
    <row r="71" spans="1:5" ht="12.75" customHeight="1">
      <c r="A71" s="104"/>
      <c r="B71" s="48"/>
      <c r="C71" s="48"/>
      <c r="D71" s="48"/>
      <c r="E71" s="48"/>
    </row>
    <row r="72" spans="1:5" ht="12.75" customHeight="1">
      <c r="A72" s="104"/>
      <c r="B72" s="48"/>
      <c r="C72" s="48"/>
      <c r="D72" s="48"/>
      <c r="E72" s="48"/>
    </row>
    <row r="73" spans="1:5" ht="12.75" customHeight="1">
      <c r="A73" s="104"/>
      <c r="B73" s="48"/>
      <c r="C73" s="48"/>
      <c r="D73" s="48"/>
      <c r="E73" s="48"/>
    </row>
    <row r="74" spans="1:5" ht="12.75" customHeight="1">
      <c r="A74" s="104"/>
      <c r="B74" s="48"/>
      <c r="C74" s="48"/>
      <c r="D74" s="48"/>
      <c r="E74" s="48"/>
    </row>
    <row r="75" spans="1:5" ht="12.75" customHeight="1">
      <c r="A75" s="104"/>
      <c r="B75" s="48"/>
      <c r="C75" s="48"/>
      <c r="D75" s="48"/>
      <c r="E75" s="48"/>
    </row>
    <row r="76" spans="1:5" ht="12.75" customHeight="1">
      <c r="A76" s="104"/>
      <c r="B76" s="48"/>
      <c r="C76" s="48"/>
      <c r="D76" s="48"/>
      <c r="E76" s="48"/>
    </row>
    <row r="77" spans="1:5" ht="12.75" customHeight="1">
      <c r="A77" s="104"/>
      <c r="B77" s="48"/>
      <c r="C77" s="48"/>
      <c r="D77" s="48"/>
      <c r="E77" s="48"/>
    </row>
    <row r="78" spans="1:5" ht="12.75" customHeight="1">
      <c r="A78" s="104"/>
      <c r="B78" s="48"/>
      <c r="C78" s="48"/>
      <c r="D78" s="48"/>
      <c r="E78" s="48"/>
    </row>
    <row r="79" spans="1:5" ht="12.75" customHeight="1">
      <c r="A79" s="104"/>
      <c r="B79" s="48"/>
      <c r="C79" s="48"/>
      <c r="D79" s="48"/>
      <c r="E79" s="48"/>
    </row>
    <row r="80" spans="1:5" ht="12.75" customHeight="1">
      <c r="A80" s="104"/>
      <c r="B80" s="48"/>
      <c r="C80" s="48"/>
      <c r="D80" s="48"/>
      <c r="E80" s="48"/>
    </row>
    <row r="81" spans="1:5" ht="12.75" customHeight="1">
      <c r="A81" s="104"/>
      <c r="B81" s="48"/>
      <c r="C81" s="48"/>
      <c r="D81" s="48"/>
      <c r="E81" s="4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C6C4-AF34-4E80-8D56-39B42876C673}">
  <dimension ref="A1"/>
  <sheetViews>
    <sheetView workbookViewId="0">
      <selection activeCell="L16" sqref="L16"/>
    </sheetView>
  </sheetViews>
  <sheetFormatPr defaultRowHeight="12.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284"/>
  <sheetViews>
    <sheetView topLeftCell="J16" workbookViewId="0">
      <selection sqref="A1:A3"/>
    </sheetView>
  </sheetViews>
  <sheetFormatPr defaultColWidth="8.85546875" defaultRowHeight="12.75"/>
  <cols>
    <col min="1" max="1" width="6.28515625" customWidth="1"/>
    <col min="2" max="3" width="16.28515625" customWidth="1"/>
    <col min="4" max="4" width="22.7109375" customWidth="1"/>
    <col min="5" max="5" width="16.28515625" customWidth="1"/>
    <col min="6" max="7" width="5" style="26" customWidth="1"/>
    <col min="8" max="8" width="17.7109375" customWidth="1"/>
    <col min="9" max="9" width="29.85546875" customWidth="1"/>
    <col min="10" max="10" width="20.42578125" customWidth="1"/>
    <col min="11" max="13" width="3.85546875" customWidth="1"/>
    <col min="14" max="14" width="1.28515625" customWidth="1"/>
    <col min="15" max="19" width="3.85546875" customWidth="1"/>
    <col min="20" max="20" width="1.42578125" customWidth="1"/>
    <col min="21" max="25" width="3.85546875" customWidth="1"/>
    <col min="26" max="26" width="8.42578125" customWidth="1"/>
    <col min="27" max="27" width="14.7109375" customWidth="1"/>
    <col min="28" max="28" width="15" customWidth="1"/>
    <col min="29" max="29" width="15.140625" style="283" customWidth="1"/>
    <col min="30" max="30" width="13.28515625" style="283" customWidth="1"/>
    <col min="31" max="31" width="7.28515625" bestFit="1" customWidth="1"/>
    <col min="32" max="37" width="13.140625" customWidth="1"/>
  </cols>
  <sheetData>
    <row r="1" spans="1:51" ht="48">
      <c r="A1" s="458" t="s">
        <v>564</v>
      </c>
      <c r="B1" s="458" t="s">
        <v>955</v>
      </c>
      <c r="C1" s="458" t="s">
        <v>15</v>
      </c>
      <c r="D1" s="458" t="s">
        <v>957</v>
      </c>
      <c r="E1" s="477" t="s">
        <v>17</v>
      </c>
      <c r="F1" s="473" t="s">
        <v>124</v>
      </c>
      <c r="G1" s="474"/>
      <c r="H1" s="458" t="s">
        <v>958</v>
      </c>
      <c r="I1" s="458" t="s">
        <v>14</v>
      </c>
      <c r="J1" s="458" t="s">
        <v>682</v>
      </c>
      <c r="K1" s="463" t="s">
        <v>8</v>
      </c>
      <c r="L1" s="464"/>
      <c r="M1" s="464"/>
      <c r="N1" s="465"/>
      <c r="O1" s="469" t="s">
        <v>112</v>
      </c>
      <c r="P1" s="470"/>
      <c r="Q1" s="470"/>
      <c r="R1" s="470"/>
      <c r="S1" s="470"/>
      <c r="T1" s="302"/>
      <c r="U1" s="449" t="s">
        <v>61</v>
      </c>
      <c r="V1" s="450"/>
      <c r="W1" s="450"/>
      <c r="X1" s="450"/>
      <c r="Y1" s="451"/>
      <c r="Z1" s="455" t="s">
        <v>158</v>
      </c>
      <c r="AA1" s="412" t="s">
        <v>430</v>
      </c>
      <c r="AB1" s="414" t="s">
        <v>2</v>
      </c>
      <c r="AC1" s="415"/>
      <c r="AD1" s="415"/>
      <c r="AE1" s="416" t="s">
        <v>398</v>
      </c>
      <c r="AF1" s="199" t="s">
        <v>431</v>
      </c>
      <c r="AG1" s="199" t="s">
        <v>150</v>
      </c>
      <c r="AH1" s="199" t="s">
        <v>18</v>
      </c>
      <c r="AI1" s="200" t="s">
        <v>432</v>
      </c>
      <c r="AJ1" s="200" t="s">
        <v>433</v>
      </c>
      <c r="AK1" s="199" t="s">
        <v>434</v>
      </c>
      <c r="AL1" s="183"/>
      <c r="AM1" s="183"/>
      <c r="AN1" s="183"/>
      <c r="AO1" s="183"/>
      <c r="AP1" s="183"/>
      <c r="AQ1" s="183"/>
      <c r="AR1" s="183"/>
      <c r="AS1" s="183"/>
      <c r="AT1" s="183"/>
      <c r="AU1" s="183"/>
      <c r="AV1" s="183"/>
      <c r="AW1" s="183"/>
      <c r="AX1" s="183"/>
      <c r="AY1" s="183"/>
    </row>
    <row r="2" spans="1:51" ht="36">
      <c r="A2" s="461"/>
      <c r="B2" s="461"/>
      <c r="C2" s="461"/>
      <c r="D2" s="461"/>
      <c r="E2" s="478"/>
      <c r="F2" s="475"/>
      <c r="G2" s="476"/>
      <c r="H2" s="459"/>
      <c r="I2" s="461"/>
      <c r="J2" s="461"/>
      <c r="K2" s="466"/>
      <c r="L2" s="467"/>
      <c r="M2" s="467"/>
      <c r="N2" s="468"/>
      <c r="O2" s="471"/>
      <c r="P2" s="472"/>
      <c r="Q2" s="472"/>
      <c r="R2" s="472"/>
      <c r="S2" s="472"/>
      <c r="T2" s="303"/>
      <c r="U2" s="452"/>
      <c r="V2" s="453"/>
      <c r="W2" s="453"/>
      <c r="X2" s="453"/>
      <c r="Y2" s="454"/>
      <c r="Z2" s="456"/>
      <c r="AA2" s="413"/>
      <c r="AB2" s="417" t="s">
        <v>4</v>
      </c>
      <c r="AC2" s="418"/>
      <c r="AD2" s="418"/>
      <c r="AE2" s="416"/>
      <c r="AF2" s="200" t="s">
        <v>12</v>
      </c>
      <c r="AG2" s="201">
        <v>1</v>
      </c>
      <c r="AH2" s="201">
        <v>2</v>
      </c>
      <c r="AI2" s="201">
        <v>3</v>
      </c>
      <c r="AJ2" s="201">
        <v>4</v>
      </c>
      <c r="AK2" s="201">
        <v>5</v>
      </c>
      <c r="AL2" s="183"/>
      <c r="AM2" s="183"/>
      <c r="AN2" s="183"/>
      <c r="AO2" s="183"/>
      <c r="AP2" s="183"/>
      <c r="AQ2" s="183"/>
      <c r="AR2" s="183"/>
      <c r="AS2" s="183"/>
      <c r="AT2" s="183"/>
      <c r="AU2" s="183"/>
      <c r="AV2" s="183"/>
      <c r="AW2" s="183"/>
      <c r="AX2" s="183"/>
      <c r="AY2" s="183"/>
    </row>
    <row r="3" spans="1:51" ht="83.25">
      <c r="A3" s="462"/>
      <c r="B3" s="462"/>
      <c r="C3" s="462"/>
      <c r="D3" s="462"/>
      <c r="E3" s="479"/>
      <c r="F3" s="30" t="s">
        <v>1</v>
      </c>
      <c r="G3" s="30" t="s">
        <v>9</v>
      </c>
      <c r="H3" s="460"/>
      <c r="I3" s="462"/>
      <c r="J3" s="462"/>
      <c r="K3" s="20" t="s">
        <v>6</v>
      </c>
      <c r="L3" s="20" t="s">
        <v>7</v>
      </c>
      <c r="M3" s="20" t="s">
        <v>151</v>
      </c>
      <c r="N3" s="61"/>
      <c r="O3" s="4" t="s">
        <v>113</v>
      </c>
      <c r="P3" s="4" t="s">
        <v>114</v>
      </c>
      <c r="Q3" s="4" t="s">
        <v>115</v>
      </c>
      <c r="R3" s="4" t="s">
        <v>116</v>
      </c>
      <c r="S3" s="4" t="s">
        <v>117</v>
      </c>
      <c r="T3" s="34"/>
      <c r="U3" s="21" t="s">
        <v>118</v>
      </c>
      <c r="V3" s="21" t="s">
        <v>119</v>
      </c>
      <c r="W3" s="21" t="s">
        <v>120</v>
      </c>
      <c r="X3" s="21" t="s">
        <v>121</v>
      </c>
      <c r="Y3" s="39" t="s">
        <v>122</v>
      </c>
      <c r="Z3" s="457"/>
      <c r="AA3" s="202" t="s">
        <v>3</v>
      </c>
      <c r="AB3" s="203" t="s">
        <v>435</v>
      </c>
      <c r="AC3" s="275" t="s">
        <v>436</v>
      </c>
      <c r="AD3" s="276" t="s">
        <v>437</v>
      </c>
      <c r="AE3" s="416"/>
      <c r="AF3" s="206" t="s">
        <v>401</v>
      </c>
      <c r="AG3" s="207" t="s">
        <v>438</v>
      </c>
      <c r="AH3" s="207" t="s">
        <v>439</v>
      </c>
      <c r="AI3" s="208" t="s">
        <v>440</v>
      </c>
      <c r="AJ3" s="208" t="s">
        <v>441</v>
      </c>
      <c r="AK3" s="208" t="s">
        <v>442</v>
      </c>
      <c r="AL3" s="183"/>
      <c r="AM3" s="183"/>
      <c r="AN3" s="183"/>
      <c r="AO3" s="183"/>
      <c r="AP3" s="183"/>
      <c r="AQ3" s="183"/>
      <c r="AR3" s="183"/>
      <c r="AS3" s="183"/>
      <c r="AT3" s="183"/>
      <c r="AU3" s="183"/>
      <c r="AV3" s="183"/>
      <c r="AW3" s="183"/>
      <c r="AX3" s="183"/>
      <c r="AY3" s="183"/>
    </row>
    <row r="4" spans="1:51" ht="14.25">
      <c r="A4" s="67"/>
      <c r="B4" s="49"/>
      <c r="C4" s="49"/>
      <c r="D4" s="49"/>
      <c r="E4" s="82" t="s">
        <v>125</v>
      </c>
      <c r="F4" s="82"/>
      <c r="G4" s="82"/>
      <c r="H4" s="49"/>
      <c r="I4" s="49"/>
      <c r="J4" s="96"/>
      <c r="K4" s="73"/>
      <c r="L4" s="73"/>
      <c r="M4" s="73"/>
      <c r="N4" s="73"/>
      <c r="O4" s="73"/>
      <c r="P4" s="73"/>
      <c r="Q4" s="73"/>
      <c r="R4" s="73"/>
      <c r="S4" s="73"/>
      <c r="T4" s="73"/>
      <c r="U4" s="73"/>
      <c r="V4" s="73"/>
      <c r="W4" s="73"/>
      <c r="X4" s="73"/>
      <c r="Y4" s="133"/>
      <c r="Z4" s="217" t="str">
        <f t="shared" ref="Z4:Z19" si="0">IFERROR(VALUE(MID(IFERROR(VLOOKUP(IF(U4="x",1,IF(V4="x",2,IF(W4="x",3,IF(X4="x",4,IF(Y4="x",5,0))))),RiskMatrix,IF(O4="x",1,IF(P4="x",2,IF(Q4="x",3,IF(R4="x",4,IF(S4="x",5,0)))))+3,0),""),1,FIND("(",IFERROR(VLOOKUP(IF(U4="x",1,IF(V4="x",2,IF(W4="x",3,IF(X4="x",4,IF(Y4="x",5,0))))),RiskMatrix,IF(O4="x",1,IF(P4="x",2,IF(Q4="x",3,IF(R4="x",4,IF(S4="x",5,0)))))+3,0),""))-2)),"")</f>
        <v/>
      </c>
      <c r="AA4" s="226"/>
      <c r="AB4" s="218"/>
      <c r="AC4" s="279"/>
      <c r="AD4" s="279"/>
      <c r="AE4" s="217" t="str">
        <f t="shared" ref="AE4:AE19" si="1">IFERROR(IF(AF4="","",Z4*(1-AF4/100)),"")</f>
        <v/>
      </c>
      <c r="AF4" s="220" t="str">
        <f t="shared" ref="AF4:AF18" si="2">IF(COUNTIF(AG4:AK4,"&gt;""")=0,"",IF(AG4="x",100,IF(AH4="x",80,SUM(IF(AI4="x",50,),SUM(IF(AJ4="x",15),SUM(IF(AK4="x",10)))))))</f>
        <v/>
      </c>
      <c r="AG4" s="221"/>
      <c r="AH4" s="222"/>
      <c r="AI4" s="222"/>
      <c r="AJ4" s="222"/>
      <c r="AK4" s="222"/>
    </row>
    <row r="5" spans="1:51" ht="56.25">
      <c r="A5" s="50">
        <v>1</v>
      </c>
      <c r="B5" s="28" t="s">
        <v>490</v>
      </c>
      <c r="C5" s="28" t="s">
        <v>488</v>
      </c>
      <c r="D5" s="24" t="s">
        <v>692</v>
      </c>
      <c r="E5" s="24" t="s">
        <v>720</v>
      </c>
      <c r="F5" s="24" t="s">
        <v>5</v>
      </c>
      <c r="G5" s="24"/>
      <c r="H5" s="24" t="s">
        <v>683</v>
      </c>
      <c r="I5" s="28" t="s">
        <v>693</v>
      </c>
      <c r="J5" s="125" t="s">
        <v>710</v>
      </c>
      <c r="K5" s="57" t="s">
        <v>5</v>
      </c>
      <c r="L5" s="57"/>
      <c r="M5" s="57"/>
      <c r="N5" s="94"/>
      <c r="O5" s="53"/>
      <c r="P5" s="53"/>
      <c r="Q5" s="53" t="s">
        <v>5</v>
      </c>
      <c r="R5" s="53"/>
      <c r="S5" s="53"/>
      <c r="T5" s="54"/>
      <c r="U5" s="53"/>
      <c r="V5" s="53"/>
      <c r="W5" s="53" t="s">
        <v>5</v>
      </c>
      <c r="X5" s="53"/>
      <c r="Y5" s="132"/>
      <c r="Z5" s="213">
        <f t="shared" si="0"/>
        <v>13</v>
      </c>
      <c r="AA5" s="224" t="s">
        <v>368</v>
      </c>
      <c r="AB5" s="210" t="s">
        <v>506</v>
      </c>
      <c r="AC5" s="277" t="s">
        <v>507</v>
      </c>
      <c r="AD5" s="278"/>
      <c r="AE5" s="213">
        <f t="shared" si="1"/>
        <v>9.75</v>
      </c>
      <c r="AF5" s="214">
        <f t="shared" si="2"/>
        <v>25</v>
      </c>
      <c r="AG5" s="215"/>
      <c r="AH5" s="216"/>
      <c r="AI5" s="216"/>
      <c r="AJ5" s="216" t="s">
        <v>5</v>
      </c>
      <c r="AK5" s="216" t="s">
        <v>5</v>
      </c>
    </row>
    <row r="6" spans="1:51" ht="45">
      <c r="A6" s="50">
        <v>2</v>
      </c>
      <c r="B6" s="28" t="s">
        <v>490</v>
      </c>
      <c r="C6" s="28" t="s">
        <v>488</v>
      </c>
      <c r="D6" s="24" t="s">
        <v>916</v>
      </c>
      <c r="E6" s="24" t="s">
        <v>721</v>
      </c>
      <c r="F6" s="24" t="s">
        <v>5</v>
      </c>
      <c r="G6" s="24"/>
      <c r="H6" s="297" t="s">
        <v>683</v>
      </c>
      <c r="I6" s="28" t="s">
        <v>256</v>
      </c>
      <c r="J6" s="125" t="s">
        <v>711</v>
      </c>
      <c r="K6" s="53" t="s">
        <v>5</v>
      </c>
      <c r="L6" s="53"/>
      <c r="M6" s="53"/>
      <c r="N6" s="54"/>
      <c r="O6" s="53"/>
      <c r="P6" s="53"/>
      <c r="Q6" s="53" t="s">
        <v>126</v>
      </c>
      <c r="R6" s="53"/>
      <c r="S6" s="53" t="s">
        <v>5</v>
      </c>
      <c r="T6" s="54"/>
      <c r="U6" s="53"/>
      <c r="V6" s="53" t="s">
        <v>126</v>
      </c>
      <c r="W6" s="53" t="s">
        <v>5</v>
      </c>
      <c r="X6" s="53"/>
      <c r="Y6" s="132"/>
      <c r="Z6" s="213">
        <f t="shared" si="0"/>
        <v>22</v>
      </c>
      <c r="AA6" s="224" t="s">
        <v>368</v>
      </c>
      <c r="AB6" s="255" t="s">
        <v>513</v>
      </c>
      <c r="AC6" s="277" t="s">
        <v>514</v>
      </c>
      <c r="AD6" s="278"/>
      <c r="AE6" s="213">
        <f t="shared" si="1"/>
        <v>7.6999999999999993</v>
      </c>
      <c r="AF6" s="214">
        <f t="shared" si="2"/>
        <v>65</v>
      </c>
      <c r="AG6" s="215"/>
      <c r="AH6" s="216"/>
      <c r="AI6" s="216" t="s">
        <v>5</v>
      </c>
      <c r="AJ6" s="216" t="s">
        <v>5</v>
      </c>
      <c r="AK6" s="216"/>
    </row>
    <row r="7" spans="1:51" ht="90">
      <c r="A7" s="50">
        <v>3</v>
      </c>
      <c r="B7" s="28" t="s">
        <v>490</v>
      </c>
      <c r="C7" s="28" t="s">
        <v>488</v>
      </c>
      <c r="D7" s="24" t="s">
        <v>722</v>
      </c>
      <c r="E7" s="24" t="s">
        <v>721</v>
      </c>
      <c r="F7" s="24" t="s">
        <v>5</v>
      </c>
      <c r="G7" s="24"/>
      <c r="H7" s="297" t="s">
        <v>683</v>
      </c>
      <c r="I7" s="28" t="s">
        <v>956</v>
      </c>
      <c r="J7" s="125" t="s">
        <v>712</v>
      </c>
      <c r="K7" s="53" t="s">
        <v>5</v>
      </c>
      <c r="L7" s="57" t="s">
        <v>5</v>
      </c>
      <c r="M7" s="57"/>
      <c r="N7" s="94"/>
      <c r="O7" s="53"/>
      <c r="P7" s="53"/>
      <c r="Q7" s="53" t="s">
        <v>5</v>
      </c>
      <c r="R7" s="53"/>
      <c r="S7" s="53"/>
      <c r="T7" s="54"/>
      <c r="U7" s="53"/>
      <c r="V7" s="53"/>
      <c r="W7" s="53" t="s">
        <v>5</v>
      </c>
      <c r="X7" s="53"/>
      <c r="Y7" s="132"/>
      <c r="Z7" s="213">
        <f t="shared" si="0"/>
        <v>13</v>
      </c>
      <c r="AA7" s="224" t="s">
        <v>449</v>
      </c>
      <c r="AB7" s="210" t="s">
        <v>565</v>
      </c>
      <c r="AC7" s="277" t="s">
        <v>515</v>
      </c>
      <c r="AD7" s="278"/>
      <c r="AE7" s="213">
        <f t="shared" si="1"/>
        <v>9.75</v>
      </c>
      <c r="AF7" s="214">
        <f t="shared" si="2"/>
        <v>25</v>
      </c>
      <c r="AG7" s="215"/>
      <c r="AH7" s="216"/>
      <c r="AI7" s="216"/>
      <c r="AJ7" s="216" t="s">
        <v>5</v>
      </c>
      <c r="AK7" s="216" t="s">
        <v>5</v>
      </c>
    </row>
    <row r="8" spans="1:51" ht="90">
      <c r="A8" s="50">
        <v>4</v>
      </c>
      <c r="B8" s="28" t="s">
        <v>490</v>
      </c>
      <c r="C8" s="28" t="s">
        <v>488</v>
      </c>
      <c r="D8" s="24" t="s">
        <v>917</v>
      </c>
      <c r="E8" s="24" t="s">
        <v>721</v>
      </c>
      <c r="F8" s="24" t="s">
        <v>5</v>
      </c>
      <c r="G8" s="24"/>
      <c r="H8" s="297" t="s">
        <v>683</v>
      </c>
      <c r="I8" s="28" t="s">
        <v>262</v>
      </c>
      <c r="J8" s="125" t="s">
        <v>713</v>
      </c>
      <c r="K8" s="57" t="s">
        <v>5</v>
      </c>
      <c r="L8" s="57"/>
      <c r="M8" s="57"/>
      <c r="N8" s="94"/>
      <c r="O8" s="57"/>
      <c r="P8" s="57"/>
      <c r="Q8" s="57" t="s">
        <v>5</v>
      </c>
      <c r="R8" s="57"/>
      <c r="S8" s="57"/>
      <c r="T8" s="56"/>
      <c r="U8" s="57"/>
      <c r="V8" s="57"/>
      <c r="W8" s="57" t="s">
        <v>126</v>
      </c>
      <c r="X8" s="57" t="s">
        <v>5</v>
      </c>
      <c r="Y8" s="134"/>
      <c r="Z8" s="213">
        <f t="shared" si="0"/>
        <v>17</v>
      </c>
      <c r="AA8" s="224" t="s">
        <v>368</v>
      </c>
      <c r="AB8" s="210" t="s">
        <v>516</v>
      </c>
      <c r="AC8" s="277"/>
      <c r="AD8" s="278"/>
      <c r="AE8" s="213">
        <f t="shared" si="1"/>
        <v>12.75</v>
      </c>
      <c r="AF8" s="214">
        <f t="shared" si="2"/>
        <v>25</v>
      </c>
      <c r="AG8" s="215"/>
      <c r="AH8" s="216"/>
      <c r="AI8" s="216"/>
      <c r="AJ8" s="216" t="s">
        <v>5</v>
      </c>
      <c r="AK8" s="216" t="s">
        <v>5</v>
      </c>
    </row>
    <row r="9" spans="1:51" s="40" customFormat="1" ht="56.25">
      <c r="A9" s="50">
        <v>5</v>
      </c>
      <c r="B9" s="28" t="s">
        <v>490</v>
      </c>
      <c r="C9" s="28" t="s">
        <v>488</v>
      </c>
      <c r="D9" s="24" t="s">
        <v>723</v>
      </c>
      <c r="E9" s="24" t="s">
        <v>721</v>
      </c>
      <c r="F9" s="24" t="s">
        <v>5</v>
      </c>
      <c r="G9" s="24"/>
      <c r="H9" s="297" t="s">
        <v>683</v>
      </c>
      <c r="I9" s="28" t="s">
        <v>258</v>
      </c>
      <c r="J9" s="125" t="s">
        <v>714</v>
      </c>
      <c r="K9" s="57" t="s">
        <v>5</v>
      </c>
      <c r="L9" s="57"/>
      <c r="M9" s="57"/>
      <c r="N9" s="94"/>
      <c r="O9" s="57"/>
      <c r="P9" s="57" t="s">
        <v>5</v>
      </c>
      <c r="Q9" s="57"/>
      <c r="R9" s="57"/>
      <c r="S9" s="57"/>
      <c r="T9" s="56"/>
      <c r="U9" s="57"/>
      <c r="V9" s="57" t="s">
        <v>126</v>
      </c>
      <c r="W9" s="57"/>
      <c r="X9" s="57"/>
      <c r="Y9" s="134" t="s">
        <v>5</v>
      </c>
      <c r="Z9" s="213">
        <f t="shared" si="0"/>
        <v>16</v>
      </c>
      <c r="AA9" s="224" t="s">
        <v>450</v>
      </c>
      <c r="AB9" s="210" t="s">
        <v>517</v>
      </c>
      <c r="AC9" s="277" t="s">
        <v>507</v>
      </c>
      <c r="AD9" s="278"/>
      <c r="AE9" s="213">
        <f t="shared" si="1"/>
        <v>12</v>
      </c>
      <c r="AF9" s="214">
        <f t="shared" si="2"/>
        <v>25</v>
      </c>
      <c r="AG9" s="215"/>
      <c r="AH9" s="216"/>
      <c r="AI9" s="216"/>
      <c r="AJ9" s="216" t="s">
        <v>5</v>
      </c>
      <c r="AK9" s="256" t="s">
        <v>5</v>
      </c>
      <c r="AL9" s="289" t="s">
        <v>575</v>
      </c>
    </row>
    <row r="10" spans="1:51" s="40" customFormat="1" ht="56.25">
      <c r="A10" s="50">
        <v>6</v>
      </c>
      <c r="B10" s="28" t="s">
        <v>490</v>
      </c>
      <c r="C10" s="28" t="s">
        <v>488</v>
      </c>
      <c r="D10" s="24" t="s">
        <v>723</v>
      </c>
      <c r="E10" s="24" t="s">
        <v>721</v>
      </c>
      <c r="F10" s="24" t="s">
        <v>5</v>
      </c>
      <c r="G10" s="24"/>
      <c r="H10" s="297" t="s">
        <v>683</v>
      </c>
      <c r="I10" s="28" t="s">
        <v>492</v>
      </c>
      <c r="J10" s="125" t="s">
        <v>711</v>
      </c>
      <c r="K10" s="57" t="s">
        <v>5</v>
      </c>
      <c r="L10" s="57"/>
      <c r="M10" s="57"/>
      <c r="N10" s="94"/>
      <c r="O10" s="57"/>
      <c r="P10" s="57" t="s">
        <v>5</v>
      </c>
      <c r="Q10" s="57"/>
      <c r="R10" s="57"/>
      <c r="S10" s="57"/>
      <c r="T10" s="56"/>
      <c r="U10" s="57"/>
      <c r="V10" s="57" t="s">
        <v>126</v>
      </c>
      <c r="W10" s="57"/>
      <c r="X10" s="57"/>
      <c r="Y10" s="134" t="s">
        <v>5</v>
      </c>
      <c r="Z10" s="213">
        <f t="shared" si="0"/>
        <v>16</v>
      </c>
      <c r="AA10" s="224" t="s">
        <v>450</v>
      </c>
      <c r="AB10" s="210" t="s">
        <v>518</v>
      </c>
      <c r="AC10" s="277" t="s">
        <v>507</v>
      </c>
      <c r="AD10" s="278"/>
      <c r="AE10" s="213">
        <f t="shared" si="1"/>
        <v>13.6</v>
      </c>
      <c r="AF10" s="214">
        <v>15</v>
      </c>
      <c r="AG10" s="215"/>
      <c r="AH10" s="216"/>
      <c r="AI10" s="216"/>
      <c r="AJ10" s="216" t="s">
        <v>5</v>
      </c>
      <c r="AK10" s="216"/>
    </row>
    <row r="11" spans="1:51" s="40" customFormat="1" ht="90">
      <c r="A11" s="50">
        <v>7</v>
      </c>
      <c r="B11" s="28" t="s">
        <v>490</v>
      </c>
      <c r="C11" s="28" t="s">
        <v>488</v>
      </c>
      <c r="D11" s="24" t="s">
        <v>723</v>
      </c>
      <c r="E11" s="24" t="s">
        <v>721</v>
      </c>
      <c r="F11" s="24" t="s">
        <v>5</v>
      </c>
      <c r="G11" s="24"/>
      <c r="H11" s="297" t="s">
        <v>683</v>
      </c>
      <c r="I11" s="28" t="s">
        <v>493</v>
      </c>
      <c r="J11" s="125" t="s">
        <v>713</v>
      </c>
      <c r="K11" s="53" t="s">
        <v>5</v>
      </c>
      <c r="L11" s="53" t="s">
        <v>5</v>
      </c>
      <c r="M11" s="57"/>
      <c r="N11" s="94"/>
      <c r="O11" s="57"/>
      <c r="P11" s="57"/>
      <c r="Q11" s="53" t="s">
        <v>5</v>
      </c>
      <c r="R11" s="57"/>
      <c r="S11" s="57"/>
      <c r="T11" s="56"/>
      <c r="U11" s="57"/>
      <c r="V11" s="57"/>
      <c r="W11" s="57"/>
      <c r="X11" s="53" t="s">
        <v>5</v>
      </c>
      <c r="Y11" s="134"/>
      <c r="Z11" s="213">
        <f t="shared" si="0"/>
        <v>17</v>
      </c>
      <c r="AA11" s="224" t="s">
        <v>368</v>
      </c>
      <c r="AB11" s="210" t="s">
        <v>519</v>
      </c>
      <c r="AC11" s="277"/>
      <c r="AD11" s="278"/>
      <c r="AE11" s="213">
        <f t="shared" si="1"/>
        <v>12.75</v>
      </c>
      <c r="AF11" s="214">
        <v>25</v>
      </c>
      <c r="AG11" s="215"/>
      <c r="AH11" s="216"/>
      <c r="AI11" s="216"/>
      <c r="AJ11" s="216" t="s">
        <v>5</v>
      </c>
      <c r="AK11" s="216" t="s">
        <v>5</v>
      </c>
    </row>
    <row r="12" spans="1:51" s="40" customFormat="1" ht="78.75">
      <c r="A12" s="50">
        <v>8</v>
      </c>
      <c r="B12" s="28" t="s">
        <v>490</v>
      </c>
      <c r="C12" s="28" t="s">
        <v>488</v>
      </c>
      <c r="D12" s="24" t="s">
        <v>723</v>
      </c>
      <c r="E12" s="24" t="s">
        <v>721</v>
      </c>
      <c r="F12" s="24" t="s">
        <v>5</v>
      </c>
      <c r="G12" s="24"/>
      <c r="H12" s="297" t="s">
        <v>683</v>
      </c>
      <c r="I12" s="28" t="s">
        <v>494</v>
      </c>
      <c r="J12" s="125" t="s">
        <v>713</v>
      </c>
      <c r="K12" s="53" t="s">
        <v>5</v>
      </c>
      <c r="L12" s="53" t="s">
        <v>5</v>
      </c>
      <c r="M12" s="57"/>
      <c r="N12" s="94"/>
      <c r="O12" s="57"/>
      <c r="P12" s="57"/>
      <c r="Q12" s="53" t="s">
        <v>5</v>
      </c>
      <c r="R12" s="57"/>
      <c r="S12" s="57"/>
      <c r="T12" s="56"/>
      <c r="U12" s="57"/>
      <c r="V12" s="57"/>
      <c r="W12" s="57"/>
      <c r="X12" s="53" t="s">
        <v>5</v>
      </c>
      <c r="Y12" s="134"/>
      <c r="Z12" s="213">
        <f t="shared" si="0"/>
        <v>17</v>
      </c>
      <c r="AA12" s="224" t="s">
        <v>368</v>
      </c>
      <c r="AB12" s="210" t="s">
        <v>520</v>
      </c>
      <c r="AC12" s="277"/>
      <c r="AD12" s="278"/>
      <c r="AE12" s="213">
        <f t="shared" si="1"/>
        <v>12.75</v>
      </c>
      <c r="AF12" s="214">
        <v>25</v>
      </c>
      <c r="AG12" s="215"/>
      <c r="AH12" s="216"/>
      <c r="AI12" s="216"/>
      <c r="AJ12" s="216" t="s">
        <v>5</v>
      </c>
      <c r="AK12" s="216" t="s">
        <v>5</v>
      </c>
    </row>
    <row r="13" spans="1:51" s="40" customFormat="1" ht="101.25">
      <c r="A13" s="50">
        <v>9</v>
      </c>
      <c r="B13" s="28" t="s">
        <v>490</v>
      </c>
      <c r="C13" s="28" t="s">
        <v>488</v>
      </c>
      <c r="D13" s="24" t="s">
        <v>723</v>
      </c>
      <c r="E13" s="24" t="s">
        <v>721</v>
      </c>
      <c r="F13" s="24" t="s">
        <v>5</v>
      </c>
      <c r="G13" s="24"/>
      <c r="H13" s="297" t="s">
        <v>683</v>
      </c>
      <c r="I13" s="28" t="s">
        <v>495</v>
      </c>
      <c r="J13" s="125" t="s">
        <v>715</v>
      </c>
      <c r="K13" s="53" t="s">
        <v>5</v>
      </c>
      <c r="L13" s="53" t="s">
        <v>5</v>
      </c>
      <c r="M13" s="57"/>
      <c r="N13" s="94"/>
      <c r="O13" s="57"/>
      <c r="P13" s="57"/>
      <c r="Q13" s="57"/>
      <c r="R13" s="53" t="s">
        <v>5</v>
      </c>
      <c r="S13" s="57"/>
      <c r="T13" s="56"/>
      <c r="U13" s="57"/>
      <c r="V13" s="57"/>
      <c r="W13" s="57"/>
      <c r="X13" s="53" t="s">
        <v>5</v>
      </c>
      <c r="Y13" s="134"/>
      <c r="Z13" s="213">
        <f t="shared" si="0"/>
        <v>21</v>
      </c>
      <c r="AA13" s="224" t="s">
        <v>499</v>
      </c>
      <c r="AB13" s="210" t="s">
        <v>571</v>
      </c>
      <c r="AC13" s="277" t="s">
        <v>521</v>
      </c>
      <c r="AD13" s="278"/>
      <c r="AE13" s="213">
        <f t="shared" si="1"/>
        <v>17.849999999999998</v>
      </c>
      <c r="AF13" s="214">
        <v>15</v>
      </c>
      <c r="AG13" s="215"/>
      <c r="AH13" s="216"/>
      <c r="AI13" s="216"/>
      <c r="AJ13" s="216" t="s">
        <v>5</v>
      </c>
      <c r="AK13" s="216"/>
    </row>
    <row r="14" spans="1:51" s="40" customFormat="1" ht="56.25">
      <c r="A14" s="50">
        <v>10</v>
      </c>
      <c r="B14" s="28" t="s">
        <v>490</v>
      </c>
      <c r="C14" s="28" t="s">
        <v>488</v>
      </c>
      <c r="D14" s="24" t="s">
        <v>724</v>
      </c>
      <c r="E14" s="24" t="s">
        <v>721</v>
      </c>
      <c r="F14" s="24" t="s">
        <v>5</v>
      </c>
      <c r="G14" s="24"/>
      <c r="H14" s="297" t="s">
        <v>683</v>
      </c>
      <c r="I14" s="28" t="s">
        <v>496</v>
      </c>
      <c r="J14" s="125" t="s">
        <v>716</v>
      </c>
      <c r="K14" s="57" t="s">
        <v>5</v>
      </c>
      <c r="L14" s="57"/>
      <c r="M14" s="57"/>
      <c r="N14" s="94"/>
      <c r="O14" s="57"/>
      <c r="P14" s="57" t="s">
        <v>5</v>
      </c>
      <c r="Q14" s="57"/>
      <c r="R14" s="57"/>
      <c r="S14" s="57"/>
      <c r="T14" s="56"/>
      <c r="U14" s="57"/>
      <c r="V14" s="57" t="s">
        <v>126</v>
      </c>
      <c r="W14" s="57"/>
      <c r="X14" s="57"/>
      <c r="Y14" s="134" t="s">
        <v>5</v>
      </c>
      <c r="Z14" s="213">
        <f t="shared" si="0"/>
        <v>16</v>
      </c>
      <c r="AA14" s="224" t="s">
        <v>450</v>
      </c>
      <c r="AB14" s="210" t="s">
        <v>522</v>
      </c>
      <c r="AC14" s="277" t="s">
        <v>507</v>
      </c>
      <c r="AD14" s="278"/>
      <c r="AE14" s="213">
        <f t="shared" si="1"/>
        <v>13.6</v>
      </c>
      <c r="AF14" s="214">
        <v>15</v>
      </c>
      <c r="AG14" s="215"/>
      <c r="AH14" s="216"/>
      <c r="AI14" s="216"/>
      <c r="AJ14" s="216" t="s">
        <v>5</v>
      </c>
      <c r="AK14" s="216"/>
    </row>
    <row r="15" spans="1:51" s="40" customFormat="1" ht="78.75">
      <c r="A15" s="50">
        <v>11</v>
      </c>
      <c r="B15" s="28" t="s">
        <v>490</v>
      </c>
      <c r="C15" s="28" t="s">
        <v>488</v>
      </c>
      <c r="D15" s="24" t="s">
        <v>723</v>
      </c>
      <c r="E15" s="24" t="s">
        <v>721</v>
      </c>
      <c r="F15" s="24" t="s">
        <v>5</v>
      </c>
      <c r="G15" s="24"/>
      <c r="H15" s="297" t="s">
        <v>683</v>
      </c>
      <c r="I15" s="28" t="s">
        <v>497</v>
      </c>
      <c r="J15" s="125" t="s">
        <v>717</v>
      </c>
      <c r="K15" s="57" t="s">
        <v>5</v>
      </c>
      <c r="L15" s="57"/>
      <c r="M15" s="57"/>
      <c r="N15" s="94"/>
      <c r="O15" s="57"/>
      <c r="P15" s="57" t="s">
        <v>5</v>
      </c>
      <c r="Q15" s="57"/>
      <c r="R15" s="57"/>
      <c r="S15" s="57"/>
      <c r="T15" s="56"/>
      <c r="U15" s="57"/>
      <c r="V15" s="57" t="s">
        <v>126</v>
      </c>
      <c r="W15" s="57"/>
      <c r="X15" s="57"/>
      <c r="Y15" s="134" t="s">
        <v>5</v>
      </c>
      <c r="Z15" s="213">
        <f t="shared" si="0"/>
        <v>16</v>
      </c>
      <c r="AA15" s="224" t="s">
        <v>450</v>
      </c>
      <c r="AB15" s="210" t="s">
        <v>523</v>
      </c>
      <c r="AC15" s="277"/>
      <c r="AD15" s="278"/>
      <c r="AE15" s="213">
        <f t="shared" si="1"/>
        <v>5.6</v>
      </c>
      <c r="AF15" s="214">
        <v>65</v>
      </c>
      <c r="AG15" s="215"/>
      <c r="AH15" s="216"/>
      <c r="AI15" s="216" t="s">
        <v>5</v>
      </c>
      <c r="AJ15" s="216" t="s">
        <v>5</v>
      </c>
      <c r="AK15" s="216"/>
    </row>
    <row r="16" spans="1:51" s="40" customFormat="1" ht="22.5">
      <c r="A16" s="50">
        <v>12</v>
      </c>
      <c r="B16" s="28" t="s">
        <v>490</v>
      </c>
      <c r="C16" s="28" t="s">
        <v>488</v>
      </c>
      <c r="D16" s="50" t="s">
        <v>130</v>
      </c>
      <c r="E16" s="24" t="s">
        <v>489</v>
      </c>
      <c r="F16" s="24" t="s">
        <v>5</v>
      </c>
      <c r="G16" s="24"/>
      <c r="H16" s="24" t="s">
        <v>491</v>
      </c>
      <c r="I16" s="28" t="s">
        <v>258</v>
      </c>
      <c r="J16" s="125"/>
      <c r="K16" s="57"/>
      <c r="L16" s="57"/>
      <c r="M16" s="57"/>
      <c r="N16" s="94"/>
      <c r="O16" s="57"/>
      <c r="P16" s="57"/>
      <c r="Q16" s="57"/>
      <c r="R16" s="57"/>
      <c r="S16" s="57"/>
      <c r="T16" s="56"/>
      <c r="U16" s="57"/>
      <c r="V16" s="57"/>
      <c r="W16" s="57"/>
      <c r="X16" s="57"/>
      <c r="Y16" s="134"/>
      <c r="Z16" s="213"/>
      <c r="AA16" s="224"/>
      <c r="AB16" s="210"/>
      <c r="AC16" s="277"/>
      <c r="AD16" s="278"/>
      <c r="AE16" s="213"/>
      <c r="AF16" s="214"/>
      <c r="AG16" s="215"/>
      <c r="AH16" s="216"/>
      <c r="AI16" s="216"/>
      <c r="AJ16" s="216"/>
      <c r="AK16" s="216"/>
    </row>
    <row r="17" spans="1:50" s="40" customFormat="1" ht="67.5">
      <c r="A17" s="50">
        <v>13</v>
      </c>
      <c r="B17" s="28" t="s">
        <v>490</v>
      </c>
      <c r="C17" s="28" t="s">
        <v>488</v>
      </c>
      <c r="D17" s="24" t="s">
        <v>723</v>
      </c>
      <c r="E17" s="24" t="s">
        <v>721</v>
      </c>
      <c r="F17" s="24" t="s">
        <v>5</v>
      </c>
      <c r="G17" s="24"/>
      <c r="H17" s="297" t="s">
        <v>683</v>
      </c>
      <c r="I17" s="28" t="s">
        <v>719</v>
      </c>
      <c r="J17" s="125" t="s">
        <v>718</v>
      </c>
      <c r="K17" s="57" t="s">
        <v>5</v>
      </c>
      <c r="L17" s="57"/>
      <c r="M17" s="57"/>
      <c r="N17" s="94"/>
      <c r="O17" s="57" t="s">
        <v>126</v>
      </c>
      <c r="P17" s="57" t="s">
        <v>5</v>
      </c>
      <c r="Q17" s="57"/>
      <c r="R17" s="57"/>
      <c r="S17" s="57"/>
      <c r="T17" s="56"/>
      <c r="U17" s="57"/>
      <c r="V17" s="57"/>
      <c r="W17" s="57"/>
      <c r="X17" s="57" t="s">
        <v>126</v>
      </c>
      <c r="Y17" s="134" t="s">
        <v>5</v>
      </c>
      <c r="Z17" s="213">
        <f t="shared" si="0"/>
        <v>16</v>
      </c>
      <c r="AA17" s="224" t="s">
        <v>368</v>
      </c>
      <c r="AB17" s="210" t="s">
        <v>524</v>
      </c>
      <c r="AC17" s="277" t="s">
        <v>525</v>
      </c>
      <c r="AD17" s="278"/>
      <c r="AE17" s="213">
        <f t="shared" si="1"/>
        <v>13.6</v>
      </c>
      <c r="AF17" s="214">
        <f t="shared" si="2"/>
        <v>15</v>
      </c>
      <c r="AG17" s="215"/>
      <c r="AH17" s="216"/>
      <c r="AI17" s="216"/>
      <c r="AJ17" s="216" t="s">
        <v>5</v>
      </c>
      <c r="AK17" s="216"/>
    </row>
    <row r="18" spans="1:50" s="180" customFormat="1" ht="14.25">
      <c r="A18" s="176"/>
      <c r="B18" s="171"/>
      <c r="C18" s="172"/>
      <c r="D18" s="176"/>
      <c r="E18" s="176"/>
      <c r="F18" s="170"/>
      <c r="G18" s="170"/>
      <c r="H18" s="176"/>
      <c r="I18" s="173"/>
      <c r="J18" s="174"/>
      <c r="K18" s="177"/>
      <c r="L18" s="177"/>
      <c r="M18" s="177"/>
      <c r="N18" s="178"/>
      <c r="O18" s="177"/>
      <c r="P18" s="177"/>
      <c r="Q18" s="177"/>
      <c r="R18" s="177"/>
      <c r="S18" s="177"/>
      <c r="T18" s="177"/>
      <c r="U18" s="177"/>
      <c r="V18" s="177"/>
      <c r="W18" s="177"/>
      <c r="X18" s="177"/>
      <c r="Y18" s="179"/>
      <c r="Z18" s="217" t="str">
        <f t="shared" si="0"/>
        <v/>
      </c>
      <c r="AA18" s="231"/>
      <c r="AB18" s="218"/>
      <c r="AC18" s="279"/>
      <c r="AD18" s="279"/>
      <c r="AE18" s="217" t="str">
        <f t="shared" si="1"/>
        <v/>
      </c>
      <c r="AF18" s="220" t="str">
        <f t="shared" si="2"/>
        <v/>
      </c>
      <c r="AG18" s="221"/>
      <c r="AH18" s="222"/>
      <c r="AI18" s="222"/>
      <c r="AJ18" s="222"/>
      <c r="AK18" s="222"/>
      <c r="AL18" s="223"/>
      <c r="AM18" s="223"/>
      <c r="AN18" s="223"/>
      <c r="AO18" s="223"/>
      <c r="AP18" s="223"/>
      <c r="AQ18" s="223"/>
      <c r="AR18" s="223"/>
      <c r="AS18" s="223"/>
      <c r="AT18" s="223"/>
      <c r="AU18" s="223"/>
      <c r="AV18" s="223"/>
      <c r="AW18" s="223"/>
      <c r="AX18" s="223"/>
    </row>
    <row r="19" spans="1:50" ht="14.25">
      <c r="A19" s="25"/>
      <c r="B19" s="155"/>
      <c r="C19" s="28"/>
      <c r="D19" s="25"/>
      <c r="E19" s="24"/>
      <c r="F19" s="25"/>
      <c r="G19" s="25"/>
      <c r="H19" s="297"/>
      <c r="I19" s="125"/>
      <c r="J19" s="149"/>
      <c r="K19" s="151"/>
      <c r="L19" s="152"/>
      <c r="M19" s="152"/>
      <c r="N19" s="54"/>
      <c r="O19" s="152"/>
      <c r="P19" s="152"/>
      <c r="Q19" s="152" t="s">
        <v>126</v>
      </c>
      <c r="R19" s="152"/>
      <c r="S19" s="152"/>
      <c r="T19" s="54"/>
      <c r="U19" s="152" t="s">
        <v>126</v>
      </c>
      <c r="V19" s="152"/>
      <c r="W19" s="152"/>
      <c r="X19" s="152"/>
      <c r="Y19" s="152"/>
      <c r="Z19" s="213" t="str">
        <f t="shared" si="0"/>
        <v/>
      </c>
      <c r="AA19" s="229"/>
      <c r="AB19" s="210"/>
      <c r="AC19" s="277"/>
      <c r="AD19" s="278"/>
      <c r="AE19" s="213" t="str">
        <f t="shared" si="1"/>
        <v/>
      </c>
      <c r="AF19" s="214"/>
      <c r="AG19" s="215"/>
      <c r="AH19" s="216"/>
      <c r="AI19" s="216"/>
      <c r="AJ19" s="216"/>
      <c r="AK19" s="216"/>
    </row>
    <row r="20" spans="1:50" s="162" customFormat="1" ht="14.25">
      <c r="A20" s="156"/>
      <c r="B20" s="156"/>
      <c r="C20" s="156"/>
      <c r="D20" s="159"/>
      <c r="E20" s="156"/>
      <c r="F20" s="158"/>
      <c r="G20" s="158"/>
      <c r="H20" s="156"/>
      <c r="I20" s="156"/>
      <c r="J20" s="156"/>
      <c r="K20" s="160"/>
      <c r="L20" s="161"/>
      <c r="M20" s="161"/>
      <c r="N20" s="161"/>
      <c r="O20" s="161"/>
      <c r="P20" s="161"/>
      <c r="Q20" s="161"/>
      <c r="R20" s="161"/>
      <c r="S20" s="161"/>
      <c r="T20" s="161"/>
      <c r="U20" s="161"/>
      <c r="V20" s="161"/>
      <c r="W20" s="161"/>
      <c r="X20" s="161"/>
      <c r="Y20" s="161"/>
      <c r="Z20" s="161"/>
      <c r="AA20" s="156"/>
      <c r="AB20" s="156"/>
      <c r="AC20" s="282"/>
      <c r="AD20" s="282"/>
      <c r="AL20" s="223"/>
      <c r="AM20" s="223"/>
      <c r="AN20" s="223"/>
      <c r="AO20" s="223"/>
      <c r="AP20" s="223"/>
      <c r="AQ20" s="223"/>
      <c r="AR20" s="223"/>
      <c r="AS20" s="223"/>
      <c r="AT20" s="223"/>
      <c r="AU20" s="223"/>
      <c r="AV20" s="223"/>
      <c r="AW20" s="223"/>
      <c r="AX20" s="223"/>
    </row>
    <row r="21" spans="1:50">
      <c r="A21" s="43"/>
      <c r="B21" s="43"/>
      <c r="C21" s="43"/>
      <c r="D21" s="43"/>
      <c r="E21" s="43"/>
      <c r="F21" s="44"/>
      <c r="G21" s="44"/>
      <c r="H21" s="43"/>
      <c r="I21" s="43"/>
      <c r="J21" s="43"/>
      <c r="K21" s="44"/>
      <c r="L21" s="44"/>
      <c r="M21" s="92"/>
      <c r="N21" s="42"/>
      <c r="O21" s="92"/>
      <c r="P21" s="92"/>
      <c r="Q21" s="92"/>
      <c r="R21" s="92"/>
      <c r="S21" s="92"/>
      <c r="T21" s="92"/>
      <c r="U21" s="92"/>
      <c r="V21" s="92"/>
      <c r="W21" s="92"/>
      <c r="X21" s="92"/>
      <c r="Y21" s="92"/>
      <c r="Z21" s="52"/>
      <c r="AA21" s="52"/>
      <c r="AB21" s="52"/>
      <c r="AL21" s="223"/>
      <c r="AM21" s="223"/>
      <c r="AN21" s="223"/>
      <c r="AO21" s="223"/>
      <c r="AP21" s="223"/>
      <c r="AQ21" s="223"/>
      <c r="AR21" s="223"/>
      <c r="AS21" s="223"/>
      <c r="AT21" s="223"/>
      <c r="AU21" s="223"/>
      <c r="AV21" s="223"/>
      <c r="AW21" s="223"/>
      <c r="AX21" s="223"/>
    </row>
    <row r="22" spans="1:50">
      <c r="A22" s="43"/>
      <c r="B22" s="43"/>
      <c r="C22" s="43"/>
      <c r="D22" s="43"/>
      <c r="E22" s="43"/>
      <c r="F22" s="44"/>
      <c r="G22" s="44"/>
      <c r="H22" s="43"/>
      <c r="I22" s="43"/>
      <c r="J22" s="43"/>
      <c r="K22" s="44"/>
      <c r="L22" s="44"/>
      <c r="M22" s="92"/>
      <c r="N22" s="42"/>
      <c r="O22" s="92"/>
      <c r="P22" s="92"/>
      <c r="Q22" s="92"/>
      <c r="R22" s="92"/>
      <c r="S22" s="92"/>
      <c r="T22" s="92"/>
      <c r="U22" s="92"/>
      <c r="V22" s="92"/>
      <c r="W22" s="92"/>
      <c r="X22" s="92"/>
      <c r="Y22" s="92"/>
      <c r="Z22" s="52"/>
      <c r="AA22" s="52"/>
      <c r="AB22" s="52"/>
    </row>
    <row r="23" spans="1:50">
      <c r="A23" s="43"/>
      <c r="B23" s="43"/>
      <c r="C23" s="43"/>
      <c r="D23" s="43"/>
      <c r="E23" s="43"/>
      <c r="F23" s="44"/>
      <c r="G23" s="44"/>
      <c r="H23" s="43"/>
      <c r="I23" s="43"/>
      <c r="J23" s="43"/>
      <c r="K23" s="44"/>
      <c r="L23" s="44"/>
      <c r="M23" s="92"/>
      <c r="N23" s="42"/>
      <c r="O23" s="92"/>
      <c r="P23" s="92"/>
      <c r="Q23" s="92"/>
      <c r="R23" s="92"/>
      <c r="S23" s="92"/>
      <c r="T23" s="92"/>
      <c r="U23" s="92"/>
      <c r="V23" s="92"/>
      <c r="W23" s="92"/>
      <c r="X23" s="92"/>
      <c r="Y23" s="92"/>
      <c r="Z23" s="52"/>
      <c r="AA23" s="52"/>
      <c r="AB23" s="52"/>
    </row>
    <row r="24" spans="1:50">
      <c r="A24" s="43"/>
      <c r="B24" s="43"/>
      <c r="C24" s="43"/>
      <c r="D24" s="43"/>
      <c r="E24" s="43"/>
      <c r="F24" s="44"/>
      <c r="G24" s="44"/>
      <c r="H24" s="43"/>
      <c r="I24" s="43"/>
      <c r="J24" s="43"/>
      <c r="K24" s="44"/>
      <c r="L24" s="44"/>
      <c r="M24" s="92"/>
      <c r="N24" s="42"/>
      <c r="O24" s="92"/>
      <c r="P24" s="92"/>
      <c r="Q24" s="92"/>
      <c r="R24" s="92"/>
      <c r="S24" s="92"/>
      <c r="T24" s="92"/>
      <c r="U24" s="92"/>
      <c r="V24" s="92"/>
      <c r="W24" s="92"/>
      <c r="X24" s="92"/>
      <c r="Y24" s="92"/>
      <c r="Z24" s="52"/>
      <c r="AA24" s="52"/>
      <c r="AB24" s="52"/>
    </row>
    <row r="25" spans="1:50">
      <c r="A25" s="43"/>
      <c r="B25" s="43"/>
      <c r="C25" s="43"/>
      <c r="D25" s="43"/>
      <c r="E25" s="43"/>
      <c r="F25" s="44"/>
      <c r="G25" s="44"/>
      <c r="H25" s="43"/>
      <c r="I25" s="43"/>
      <c r="J25" s="43"/>
      <c r="K25" s="44"/>
      <c r="L25" s="44"/>
      <c r="M25" s="92"/>
      <c r="N25" s="42"/>
      <c r="O25" s="92"/>
      <c r="P25" s="92"/>
      <c r="Q25" s="92"/>
      <c r="R25" s="92"/>
      <c r="S25" s="92"/>
      <c r="T25" s="92"/>
      <c r="U25" s="92"/>
      <c r="V25" s="92"/>
      <c r="W25" s="92"/>
      <c r="X25" s="92"/>
      <c r="Y25" s="92"/>
      <c r="Z25" s="52"/>
      <c r="AA25" s="52"/>
      <c r="AB25" s="52"/>
      <c r="AC25"/>
      <c r="AD25"/>
    </row>
    <row r="26" spans="1:50">
      <c r="A26" s="43"/>
      <c r="B26" s="43"/>
      <c r="C26" s="43"/>
      <c r="D26" s="43"/>
      <c r="E26" s="43"/>
      <c r="F26" s="44"/>
      <c r="G26" s="44"/>
      <c r="H26" s="43"/>
      <c r="I26" s="43"/>
      <c r="J26" s="43"/>
      <c r="K26" s="44"/>
      <c r="L26" s="44"/>
      <c r="M26" s="92"/>
      <c r="N26" s="42"/>
      <c r="O26" s="92"/>
      <c r="P26" s="92"/>
      <c r="Q26" s="92"/>
      <c r="R26" s="92"/>
      <c r="S26" s="92"/>
      <c r="T26" s="92"/>
      <c r="U26" s="92"/>
      <c r="V26" s="92"/>
      <c r="W26" s="92"/>
      <c r="X26" s="92"/>
      <c r="Y26" s="92"/>
      <c r="Z26" s="52"/>
      <c r="AA26" s="52"/>
      <c r="AB26" s="52"/>
      <c r="AC26"/>
      <c r="AD26"/>
    </row>
    <row r="27" spans="1:50">
      <c r="A27" s="43"/>
      <c r="B27" s="43"/>
      <c r="C27" s="43"/>
      <c r="D27" s="43"/>
      <c r="E27" s="43"/>
      <c r="F27" s="44"/>
      <c r="G27" s="44"/>
      <c r="H27" s="43"/>
      <c r="I27" s="43"/>
      <c r="J27" s="43"/>
      <c r="K27" s="44"/>
      <c r="L27" s="44"/>
      <c r="M27" s="92"/>
      <c r="N27" s="42"/>
      <c r="O27" s="92"/>
      <c r="P27" s="92"/>
      <c r="Q27" s="92"/>
      <c r="R27" s="92"/>
      <c r="S27" s="92"/>
      <c r="T27" s="92"/>
      <c r="U27" s="92"/>
      <c r="V27" s="92"/>
      <c r="W27" s="92"/>
      <c r="X27" s="92"/>
      <c r="Y27" s="92"/>
      <c r="Z27" s="52"/>
      <c r="AA27" s="52"/>
      <c r="AB27" s="52"/>
      <c r="AC27"/>
      <c r="AD27"/>
    </row>
    <row r="28" spans="1:50">
      <c r="A28" s="43"/>
      <c r="B28" s="43"/>
      <c r="C28" s="43"/>
      <c r="D28" s="43"/>
      <c r="E28" s="43"/>
      <c r="F28" s="44"/>
      <c r="G28" s="44"/>
      <c r="H28" s="43"/>
      <c r="I28" s="43"/>
      <c r="J28" s="43"/>
      <c r="K28" s="44"/>
      <c r="L28" s="44"/>
      <c r="M28" s="92"/>
      <c r="N28" s="42"/>
      <c r="O28" s="92"/>
      <c r="P28" s="92"/>
      <c r="Q28" s="92"/>
      <c r="R28" s="92"/>
      <c r="S28" s="92"/>
      <c r="T28" s="92"/>
      <c r="U28" s="92"/>
      <c r="V28" s="92"/>
      <c r="W28" s="92"/>
      <c r="X28" s="92"/>
      <c r="Y28" s="92"/>
      <c r="Z28" s="52"/>
      <c r="AA28" s="52"/>
      <c r="AB28" s="52"/>
      <c r="AC28"/>
      <c r="AD28"/>
    </row>
    <row r="29" spans="1:50">
      <c r="A29" s="43"/>
      <c r="B29" s="43"/>
      <c r="C29" s="43"/>
      <c r="D29" s="43"/>
      <c r="E29" s="43"/>
      <c r="F29" s="44"/>
      <c r="G29" s="44"/>
      <c r="H29" s="43"/>
      <c r="I29" s="43"/>
      <c r="J29" s="43"/>
      <c r="K29" s="44"/>
      <c r="L29" s="44"/>
      <c r="M29" s="92"/>
      <c r="N29" s="42"/>
      <c r="O29" s="92"/>
      <c r="P29" s="92"/>
      <c r="Q29" s="92"/>
      <c r="R29" s="92"/>
      <c r="S29" s="92"/>
      <c r="T29" s="92"/>
      <c r="U29" s="92"/>
      <c r="V29" s="92"/>
      <c r="W29" s="92"/>
      <c r="X29" s="92"/>
      <c r="Y29" s="92"/>
      <c r="Z29" s="52"/>
      <c r="AA29" s="52"/>
      <c r="AB29" s="52"/>
      <c r="AC29"/>
      <c r="AD29"/>
    </row>
    <row r="30" spans="1:50">
      <c r="A30" s="43"/>
      <c r="B30" s="43"/>
      <c r="C30" s="43"/>
      <c r="D30" s="43"/>
      <c r="E30" s="43"/>
      <c r="F30" s="44"/>
      <c r="G30" s="44"/>
      <c r="H30" s="43"/>
      <c r="I30" s="43"/>
      <c r="J30" s="43"/>
      <c r="K30" s="44"/>
      <c r="L30" s="44"/>
      <c r="M30" s="92"/>
      <c r="N30" s="42"/>
      <c r="O30" s="92"/>
      <c r="P30" s="92"/>
      <c r="Q30" s="92"/>
      <c r="R30" s="92"/>
      <c r="S30" s="92"/>
      <c r="T30" s="92"/>
      <c r="U30" s="92"/>
      <c r="V30" s="92"/>
      <c r="W30" s="92"/>
      <c r="X30" s="92"/>
      <c r="Y30" s="92"/>
      <c r="Z30" s="52"/>
      <c r="AA30" s="52"/>
      <c r="AB30" s="52"/>
      <c r="AC30"/>
      <c r="AD30"/>
    </row>
    <row r="31" spans="1:50">
      <c r="A31" s="43"/>
      <c r="B31" s="43"/>
      <c r="C31" s="43"/>
      <c r="D31" s="43"/>
      <c r="E31" s="43"/>
      <c r="F31" s="44"/>
      <c r="G31" s="44"/>
      <c r="H31" s="43"/>
      <c r="I31" s="43"/>
      <c r="J31" s="43"/>
      <c r="K31" s="44"/>
      <c r="L31" s="44"/>
      <c r="M31" s="92"/>
      <c r="N31" s="42"/>
      <c r="O31" s="92"/>
      <c r="P31" s="92"/>
      <c r="Q31" s="92"/>
      <c r="R31" s="92"/>
      <c r="S31" s="92"/>
      <c r="T31" s="92"/>
      <c r="U31" s="92"/>
      <c r="V31" s="92"/>
      <c r="W31" s="92"/>
      <c r="X31" s="92"/>
      <c r="Y31" s="92"/>
      <c r="Z31" s="52"/>
      <c r="AA31" s="52"/>
      <c r="AB31" s="52"/>
      <c r="AC31"/>
      <c r="AD31"/>
    </row>
    <row r="32" spans="1:50">
      <c r="A32" s="43"/>
      <c r="B32" s="43"/>
      <c r="C32" s="43"/>
      <c r="D32" s="43"/>
      <c r="E32" s="43"/>
      <c r="F32" s="44"/>
      <c r="G32" s="44"/>
      <c r="H32" s="43"/>
      <c r="I32" s="43"/>
      <c r="J32" s="43"/>
      <c r="K32" s="44"/>
      <c r="L32" s="44"/>
      <c r="M32" s="92"/>
      <c r="N32" s="42"/>
      <c r="O32" s="92"/>
      <c r="P32" s="92"/>
      <c r="Q32" s="92"/>
      <c r="R32" s="92"/>
      <c r="S32" s="92"/>
      <c r="T32" s="92"/>
      <c r="U32" s="92"/>
      <c r="V32" s="92"/>
      <c r="W32" s="92"/>
      <c r="X32" s="92"/>
      <c r="Y32" s="92"/>
      <c r="Z32" s="52"/>
      <c r="AA32" s="52"/>
      <c r="AB32" s="52"/>
      <c r="AC32"/>
      <c r="AD32"/>
    </row>
    <row r="33" spans="1:30">
      <c r="A33" s="43"/>
      <c r="B33" s="43"/>
      <c r="C33" s="43"/>
      <c r="D33" s="43"/>
      <c r="E33" s="43"/>
      <c r="F33" s="44"/>
      <c r="G33" s="44"/>
      <c r="H33" s="43"/>
      <c r="I33" s="43"/>
      <c r="J33" s="43"/>
      <c r="K33" s="44"/>
      <c r="L33" s="44"/>
      <c r="M33" s="92"/>
      <c r="N33" s="42"/>
      <c r="O33" s="92"/>
      <c r="P33" s="92"/>
      <c r="Q33" s="92"/>
      <c r="R33" s="92"/>
      <c r="S33" s="92"/>
      <c r="T33" s="92"/>
      <c r="U33" s="92"/>
      <c r="V33" s="92"/>
      <c r="W33" s="92"/>
      <c r="X33" s="92"/>
      <c r="Y33" s="92"/>
      <c r="Z33" s="52"/>
      <c r="AA33" s="52"/>
      <c r="AB33" s="52"/>
      <c r="AC33"/>
      <c r="AD33"/>
    </row>
    <row r="34" spans="1:30">
      <c r="A34" s="43"/>
      <c r="B34" s="43"/>
      <c r="C34" s="43"/>
      <c r="D34" s="43"/>
      <c r="E34" s="43"/>
      <c r="F34" s="44"/>
      <c r="G34" s="44"/>
      <c r="H34" s="43"/>
      <c r="I34" s="43"/>
      <c r="J34" s="43"/>
      <c r="K34" s="44"/>
      <c r="L34" s="44"/>
      <c r="M34" s="92"/>
      <c r="N34" s="42"/>
      <c r="O34" s="92"/>
      <c r="P34" s="92"/>
      <c r="Q34" s="92"/>
      <c r="R34" s="92"/>
      <c r="S34" s="92"/>
      <c r="T34" s="92"/>
      <c r="U34" s="92"/>
      <c r="V34" s="92"/>
      <c r="W34" s="92"/>
      <c r="X34" s="92"/>
      <c r="Y34" s="92"/>
      <c r="Z34" s="52"/>
      <c r="AA34" s="52"/>
      <c r="AB34" s="52"/>
      <c r="AC34"/>
      <c r="AD34"/>
    </row>
    <row r="35" spans="1:30">
      <c r="A35" s="43"/>
      <c r="B35" s="43"/>
      <c r="C35" s="43"/>
      <c r="D35" s="43"/>
      <c r="E35" s="43"/>
      <c r="F35" s="44"/>
      <c r="G35" s="44"/>
      <c r="H35" s="43"/>
      <c r="I35" s="43"/>
      <c r="J35" s="43"/>
      <c r="K35" s="44"/>
      <c r="L35" s="44"/>
      <c r="M35" s="92"/>
      <c r="N35" s="42"/>
      <c r="O35" s="92"/>
      <c r="P35" s="92"/>
      <c r="Q35" s="92"/>
      <c r="R35" s="92"/>
      <c r="S35" s="92"/>
      <c r="T35" s="92"/>
      <c r="U35" s="92"/>
      <c r="V35" s="92"/>
      <c r="W35" s="92"/>
      <c r="X35" s="92"/>
      <c r="Y35" s="92"/>
      <c r="Z35" s="52"/>
      <c r="AA35" s="52"/>
      <c r="AB35" s="52"/>
      <c r="AC35"/>
      <c r="AD35"/>
    </row>
    <row r="36" spans="1:30">
      <c r="A36" s="43"/>
      <c r="B36" s="43"/>
      <c r="C36" s="43"/>
      <c r="D36" s="43"/>
      <c r="E36" s="43"/>
      <c r="F36" s="44"/>
      <c r="G36" s="44"/>
      <c r="H36" s="43"/>
      <c r="I36" s="43"/>
      <c r="J36" s="43"/>
      <c r="K36" s="44"/>
      <c r="L36" s="44"/>
      <c r="M36" s="92"/>
      <c r="N36" s="42"/>
      <c r="O36" s="92"/>
      <c r="P36" s="92"/>
      <c r="Q36" s="92"/>
      <c r="R36" s="92"/>
      <c r="S36" s="92"/>
      <c r="T36" s="92"/>
      <c r="U36" s="92"/>
      <c r="V36" s="92"/>
      <c r="W36" s="92"/>
      <c r="X36" s="92"/>
      <c r="Y36" s="92"/>
      <c r="Z36" s="52"/>
      <c r="AA36" s="52"/>
      <c r="AB36" s="52"/>
      <c r="AC36"/>
      <c r="AD36"/>
    </row>
    <row r="37" spans="1:30">
      <c r="A37" s="43"/>
      <c r="B37" s="43"/>
      <c r="C37" s="43"/>
      <c r="D37" s="43"/>
      <c r="E37" s="43"/>
      <c r="F37" s="44"/>
      <c r="G37" s="44"/>
      <c r="H37" s="43"/>
      <c r="I37" s="43"/>
      <c r="J37" s="43"/>
      <c r="K37" s="44"/>
      <c r="L37" s="44"/>
      <c r="M37" s="92"/>
      <c r="N37" s="42"/>
      <c r="O37" s="92"/>
      <c r="P37" s="92"/>
      <c r="Q37" s="92"/>
      <c r="R37" s="92"/>
      <c r="S37" s="92"/>
      <c r="T37" s="92"/>
      <c r="U37" s="92"/>
      <c r="V37" s="92"/>
      <c r="W37" s="92"/>
      <c r="X37" s="92"/>
      <c r="Y37" s="92"/>
      <c r="Z37" s="52"/>
      <c r="AA37" s="52"/>
      <c r="AB37" s="52"/>
      <c r="AC37"/>
      <c r="AD37"/>
    </row>
    <row r="38" spans="1:30">
      <c r="A38" s="43"/>
      <c r="B38" s="43"/>
      <c r="C38" s="43"/>
      <c r="D38" s="43"/>
      <c r="E38" s="43"/>
      <c r="F38" s="44"/>
      <c r="G38" s="44"/>
      <c r="H38" s="43"/>
      <c r="I38" s="43"/>
      <c r="J38" s="43"/>
      <c r="K38" s="44"/>
      <c r="L38" s="44"/>
      <c r="M38" s="92"/>
      <c r="N38" s="42"/>
      <c r="O38" s="92"/>
      <c r="P38" s="92"/>
      <c r="Q38" s="92"/>
      <c r="R38" s="92"/>
      <c r="S38" s="92"/>
      <c r="T38" s="92"/>
      <c r="U38" s="92"/>
      <c r="V38" s="92"/>
      <c r="W38" s="92"/>
      <c r="X38" s="92"/>
      <c r="Y38" s="92"/>
      <c r="Z38" s="52"/>
      <c r="AA38" s="52"/>
      <c r="AB38" s="52"/>
      <c r="AC38"/>
      <c r="AD38"/>
    </row>
    <row r="39" spans="1:30">
      <c r="A39" s="43"/>
      <c r="B39" s="43"/>
      <c r="C39" s="43"/>
      <c r="D39" s="43"/>
      <c r="E39" s="43"/>
      <c r="F39" s="44"/>
      <c r="G39" s="44"/>
      <c r="H39" s="43"/>
      <c r="I39" s="43"/>
      <c r="J39" s="43"/>
      <c r="K39" s="44"/>
      <c r="L39" s="44"/>
      <c r="M39" s="92"/>
      <c r="N39" s="42"/>
      <c r="O39" s="92"/>
      <c r="P39" s="92"/>
      <c r="Q39" s="92"/>
      <c r="R39" s="92"/>
      <c r="S39" s="92"/>
      <c r="T39" s="92"/>
      <c r="U39" s="92"/>
      <c r="V39" s="92"/>
      <c r="W39" s="92"/>
      <c r="X39" s="92"/>
      <c r="Y39" s="92"/>
      <c r="Z39" s="52"/>
      <c r="AA39" s="52"/>
      <c r="AB39" s="52"/>
      <c r="AC39"/>
      <c r="AD39"/>
    </row>
    <row r="40" spans="1:30">
      <c r="A40" s="43"/>
      <c r="B40" s="43"/>
      <c r="C40" s="43"/>
      <c r="D40" s="43"/>
      <c r="E40" s="43"/>
      <c r="F40" s="44"/>
      <c r="G40" s="44"/>
      <c r="H40" s="43"/>
      <c r="I40" s="43"/>
      <c r="J40" s="43"/>
      <c r="K40" s="44"/>
      <c r="L40" s="44"/>
      <c r="M40" s="92"/>
      <c r="N40" s="42"/>
      <c r="O40" s="92"/>
      <c r="P40" s="92"/>
      <c r="Q40" s="92"/>
      <c r="R40" s="92"/>
      <c r="S40" s="92"/>
      <c r="T40" s="92"/>
      <c r="U40" s="92"/>
      <c r="V40" s="92"/>
      <c r="W40" s="92"/>
      <c r="X40" s="92"/>
      <c r="Y40" s="92"/>
      <c r="Z40" s="52"/>
      <c r="AA40" s="52"/>
      <c r="AB40" s="52"/>
      <c r="AC40"/>
      <c r="AD40"/>
    </row>
    <row r="41" spans="1:30">
      <c r="A41" s="43"/>
      <c r="B41" s="43"/>
      <c r="C41" s="43"/>
      <c r="D41" s="43"/>
      <c r="E41" s="43"/>
      <c r="F41" s="44"/>
      <c r="G41" s="44"/>
      <c r="H41" s="43"/>
      <c r="I41" s="43"/>
      <c r="J41" s="43"/>
      <c r="K41" s="44"/>
      <c r="L41" s="44"/>
      <c r="M41" s="92"/>
      <c r="N41" s="42"/>
      <c r="O41" s="92"/>
      <c r="P41" s="92"/>
      <c r="Q41" s="92"/>
      <c r="R41" s="92"/>
      <c r="S41" s="92"/>
      <c r="T41" s="92"/>
      <c r="U41" s="92"/>
      <c r="V41" s="92"/>
      <c r="W41" s="92"/>
      <c r="X41" s="92"/>
      <c r="Y41" s="92"/>
      <c r="Z41" s="52"/>
      <c r="AA41" s="52"/>
      <c r="AB41" s="52"/>
      <c r="AC41"/>
      <c r="AD41"/>
    </row>
    <row r="42" spans="1:30">
      <c r="A42" s="43"/>
      <c r="B42" s="43"/>
      <c r="C42" s="43"/>
      <c r="D42" s="43"/>
      <c r="E42" s="43"/>
      <c r="F42" s="44"/>
      <c r="G42" s="44"/>
      <c r="H42" s="43"/>
      <c r="I42" s="43"/>
      <c r="J42" s="43"/>
      <c r="K42" s="44"/>
      <c r="L42" s="44"/>
      <c r="M42" s="92"/>
      <c r="N42" s="92"/>
      <c r="O42" s="92"/>
      <c r="P42" s="92"/>
      <c r="Q42" s="92"/>
      <c r="R42" s="92"/>
      <c r="S42" s="92"/>
      <c r="T42" s="92"/>
      <c r="U42" s="92"/>
      <c r="V42" s="92"/>
      <c r="W42" s="92"/>
      <c r="X42" s="92"/>
      <c r="Y42" s="92"/>
      <c r="Z42" s="52"/>
      <c r="AA42" s="52"/>
      <c r="AB42" s="52"/>
      <c r="AC42"/>
      <c r="AD42"/>
    </row>
    <row r="43" spans="1:30">
      <c r="A43" s="43"/>
      <c r="B43" s="43"/>
      <c r="C43" s="43"/>
      <c r="D43" s="43"/>
      <c r="E43" s="43"/>
      <c r="F43" s="44"/>
      <c r="G43" s="44"/>
      <c r="H43" s="43"/>
      <c r="I43" s="43"/>
      <c r="J43" s="43"/>
      <c r="K43" s="44"/>
      <c r="L43" s="44"/>
      <c r="M43" s="92"/>
      <c r="N43" s="92"/>
      <c r="O43" s="92"/>
      <c r="P43" s="92"/>
      <c r="Q43" s="92"/>
      <c r="R43" s="92"/>
      <c r="S43" s="92"/>
      <c r="T43" s="92"/>
      <c r="U43" s="92"/>
      <c r="V43" s="92"/>
      <c r="W43" s="92"/>
      <c r="X43" s="92"/>
      <c r="Y43" s="92"/>
      <c r="Z43" s="52"/>
      <c r="AA43" s="52"/>
      <c r="AB43" s="52"/>
      <c r="AC43"/>
      <c r="AD43"/>
    </row>
    <row r="44" spans="1:30">
      <c r="A44" s="43"/>
      <c r="B44" s="43"/>
      <c r="C44" s="43"/>
      <c r="D44" s="43"/>
      <c r="E44" s="43"/>
      <c r="F44" s="44"/>
      <c r="G44" s="44"/>
      <c r="H44" s="43"/>
      <c r="I44" s="43"/>
      <c r="J44" s="43"/>
      <c r="K44" s="44"/>
      <c r="L44" s="44"/>
      <c r="M44" s="92"/>
      <c r="N44" s="92"/>
      <c r="O44" s="92"/>
      <c r="P44" s="92"/>
      <c r="Q44" s="92"/>
      <c r="R44" s="92"/>
      <c r="S44" s="92"/>
      <c r="T44" s="92"/>
      <c r="U44" s="92"/>
      <c r="V44" s="92"/>
      <c r="W44" s="92"/>
      <c r="X44" s="92"/>
      <c r="Y44" s="92"/>
      <c r="Z44" s="52"/>
      <c r="AA44" s="52"/>
      <c r="AB44" s="52"/>
      <c r="AC44"/>
      <c r="AD44"/>
    </row>
    <row r="45" spans="1:30">
      <c r="A45" s="43"/>
      <c r="B45" s="43"/>
      <c r="C45" s="43"/>
      <c r="D45" s="43"/>
      <c r="E45" s="43"/>
      <c r="F45" s="44"/>
      <c r="G45" s="44"/>
      <c r="H45" s="43"/>
      <c r="I45" s="43"/>
      <c r="J45" s="43"/>
      <c r="K45" s="44"/>
      <c r="L45" s="44"/>
      <c r="M45" s="92"/>
      <c r="N45" s="92"/>
      <c r="O45" s="92"/>
      <c r="P45" s="92"/>
      <c r="Q45" s="92"/>
      <c r="R45" s="92"/>
      <c r="S45" s="92"/>
      <c r="T45" s="92"/>
      <c r="U45" s="92"/>
      <c r="V45" s="92"/>
      <c r="W45" s="92"/>
      <c r="X45" s="92"/>
      <c r="Y45" s="92"/>
      <c r="Z45" s="52"/>
      <c r="AA45" s="52"/>
      <c r="AB45" s="52"/>
      <c r="AC45"/>
      <c r="AD45"/>
    </row>
    <row r="46" spans="1:30">
      <c r="A46" s="43"/>
      <c r="B46" s="43"/>
      <c r="C46" s="43"/>
      <c r="D46" s="43"/>
      <c r="E46" s="43"/>
      <c r="F46" s="44"/>
      <c r="G46" s="44"/>
      <c r="H46" s="43"/>
      <c r="I46" s="43"/>
      <c r="J46" s="43"/>
      <c r="K46" s="44"/>
      <c r="L46" s="44"/>
      <c r="M46" s="92"/>
      <c r="N46" s="92"/>
      <c r="O46" s="92"/>
      <c r="P46" s="92"/>
      <c r="Q46" s="92"/>
      <c r="R46" s="92"/>
      <c r="S46" s="92"/>
      <c r="T46" s="92"/>
      <c r="U46" s="92"/>
      <c r="V46" s="92"/>
      <c r="W46" s="92"/>
      <c r="X46" s="92"/>
      <c r="Y46" s="92"/>
      <c r="Z46" s="52"/>
      <c r="AA46" s="52"/>
      <c r="AB46" s="52"/>
      <c r="AC46"/>
      <c r="AD46"/>
    </row>
    <row r="47" spans="1:30">
      <c r="A47" s="43"/>
      <c r="B47" s="43"/>
      <c r="C47" s="43"/>
      <c r="D47" s="43"/>
      <c r="E47" s="43"/>
      <c r="F47" s="44"/>
      <c r="G47" s="44"/>
      <c r="H47" s="43"/>
      <c r="I47" s="43"/>
      <c r="J47" s="43"/>
      <c r="K47" s="44"/>
      <c r="L47" s="44"/>
      <c r="M47" s="92"/>
      <c r="N47" s="92"/>
      <c r="O47" s="92"/>
      <c r="P47" s="92"/>
      <c r="Q47" s="92"/>
      <c r="R47" s="92"/>
      <c r="S47" s="92"/>
      <c r="T47" s="92"/>
      <c r="U47" s="92"/>
      <c r="V47" s="92"/>
      <c r="W47" s="92"/>
      <c r="X47" s="92"/>
      <c r="Y47" s="92"/>
      <c r="Z47" s="52"/>
      <c r="AA47" s="52"/>
      <c r="AB47" s="52"/>
      <c r="AC47"/>
      <c r="AD47"/>
    </row>
    <row r="48" spans="1:30">
      <c r="A48" s="43"/>
      <c r="B48" s="43"/>
      <c r="C48" s="43"/>
      <c r="D48" s="43"/>
      <c r="E48" s="43"/>
      <c r="F48" s="44"/>
      <c r="G48" s="44"/>
      <c r="H48" s="43"/>
      <c r="I48" s="43"/>
      <c r="J48" s="43"/>
      <c r="K48" s="44"/>
      <c r="L48" s="44"/>
      <c r="M48" s="92"/>
      <c r="N48" s="92"/>
      <c r="O48" s="92"/>
      <c r="P48" s="92"/>
      <c r="Q48" s="92"/>
      <c r="R48" s="92"/>
      <c r="S48" s="92"/>
      <c r="T48" s="92"/>
      <c r="U48" s="92"/>
      <c r="V48" s="92"/>
      <c r="W48" s="92"/>
      <c r="X48" s="92"/>
      <c r="Y48" s="92"/>
      <c r="Z48" s="52"/>
      <c r="AA48" s="52"/>
      <c r="AB48" s="52"/>
      <c r="AC48"/>
      <c r="AD48"/>
    </row>
    <row r="49" spans="1:30">
      <c r="A49" s="43"/>
      <c r="B49" s="43"/>
      <c r="C49" s="43"/>
      <c r="D49" s="43"/>
      <c r="E49" s="43"/>
      <c r="F49" s="44"/>
      <c r="G49" s="44"/>
      <c r="H49" s="43"/>
      <c r="I49" s="43"/>
      <c r="J49" s="43"/>
      <c r="K49" s="44"/>
      <c r="L49" s="44"/>
      <c r="M49" s="92"/>
      <c r="N49" s="92"/>
      <c r="O49" s="92"/>
      <c r="P49" s="92"/>
      <c r="Q49" s="92"/>
      <c r="R49" s="92"/>
      <c r="S49" s="92"/>
      <c r="T49" s="92"/>
      <c r="U49" s="92"/>
      <c r="V49" s="92"/>
      <c r="W49" s="92"/>
      <c r="X49" s="92"/>
      <c r="Y49" s="92"/>
      <c r="Z49" s="52"/>
      <c r="AA49" s="52"/>
      <c r="AB49" s="52"/>
      <c r="AC49"/>
      <c r="AD49"/>
    </row>
    <row r="50" spans="1:30">
      <c r="A50" s="43"/>
      <c r="B50" s="43"/>
      <c r="C50" s="43"/>
      <c r="D50" s="43"/>
      <c r="E50" s="43"/>
      <c r="F50" s="44"/>
      <c r="G50" s="44"/>
      <c r="H50" s="43"/>
      <c r="I50" s="43"/>
      <c r="J50" s="43"/>
      <c r="K50" s="44"/>
      <c r="L50" s="44"/>
      <c r="M50" s="92"/>
      <c r="N50" s="92"/>
      <c r="O50" s="92"/>
      <c r="P50" s="92"/>
      <c r="Q50" s="92"/>
      <c r="R50" s="92"/>
      <c r="S50" s="92"/>
      <c r="T50" s="92"/>
      <c r="U50" s="92"/>
      <c r="V50" s="92"/>
      <c r="W50" s="92"/>
      <c r="X50" s="92"/>
      <c r="Y50" s="92"/>
      <c r="Z50" s="52"/>
      <c r="AA50" s="52"/>
      <c r="AB50" s="52"/>
      <c r="AC50"/>
      <c r="AD50"/>
    </row>
    <row r="51" spans="1:30">
      <c r="A51" s="43"/>
      <c r="B51" s="43"/>
      <c r="C51" s="43"/>
      <c r="D51" s="43"/>
      <c r="E51" s="43"/>
      <c r="F51" s="44"/>
      <c r="G51" s="44"/>
      <c r="H51" s="43"/>
      <c r="I51" s="43"/>
      <c r="J51" s="43"/>
      <c r="K51" s="44"/>
      <c r="L51" s="44"/>
      <c r="M51" s="92"/>
      <c r="N51" s="92"/>
      <c r="O51" s="92"/>
      <c r="P51" s="92"/>
      <c r="Q51" s="92"/>
      <c r="R51" s="92"/>
      <c r="S51" s="92"/>
      <c r="T51" s="92"/>
      <c r="U51" s="92"/>
      <c r="V51" s="92"/>
      <c r="W51" s="92"/>
      <c r="X51" s="92"/>
      <c r="Y51" s="92"/>
      <c r="Z51" s="52"/>
      <c r="AA51" s="52"/>
      <c r="AB51" s="52"/>
      <c r="AC51"/>
      <c r="AD51"/>
    </row>
    <row r="52" spans="1:30">
      <c r="A52" s="43"/>
      <c r="B52" s="43"/>
      <c r="C52" s="43"/>
      <c r="D52" s="43"/>
      <c r="E52" s="43"/>
      <c r="F52" s="44"/>
      <c r="G52" s="44"/>
      <c r="H52" s="43"/>
      <c r="I52" s="43"/>
      <c r="J52" s="43"/>
      <c r="K52" s="44"/>
      <c r="L52" s="44"/>
      <c r="M52" s="92"/>
      <c r="N52" s="92"/>
      <c r="O52" s="92"/>
      <c r="P52" s="92"/>
      <c r="Q52" s="92"/>
      <c r="R52" s="92"/>
      <c r="S52" s="92"/>
      <c r="T52" s="92"/>
      <c r="U52" s="92"/>
      <c r="V52" s="92"/>
      <c r="W52" s="92"/>
      <c r="X52" s="92"/>
      <c r="Y52" s="92"/>
      <c r="Z52" s="52"/>
      <c r="AA52" s="52"/>
      <c r="AB52" s="52"/>
      <c r="AC52"/>
      <c r="AD52"/>
    </row>
    <row r="53" spans="1:30">
      <c r="A53" s="43"/>
      <c r="B53" s="43"/>
      <c r="C53" s="43"/>
      <c r="D53" s="43"/>
      <c r="E53" s="43"/>
      <c r="F53" s="44"/>
      <c r="G53" s="44"/>
      <c r="H53" s="43"/>
      <c r="I53" s="43"/>
      <c r="J53" s="43"/>
      <c r="K53" s="44"/>
      <c r="L53" s="44"/>
      <c r="M53" s="92"/>
      <c r="N53" s="92"/>
      <c r="O53" s="92"/>
      <c r="P53" s="92"/>
      <c r="Q53" s="92"/>
      <c r="R53" s="92"/>
      <c r="S53" s="92"/>
      <c r="T53" s="92"/>
      <c r="U53" s="92"/>
      <c r="V53" s="92"/>
      <c r="W53" s="92"/>
      <c r="X53" s="92"/>
      <c r="Y53" s="92"/>
      <c r="Z53" s="52"/>
      <c r="AA53" s="52"/>
      <c r="AB53" s="52"/>
      <c r="AC53"/>
      <c r="AD53"/>
    </row>
    <row r="54" spans="1:30">
      <c r="A54" s="43"/>
      <c r="B54" s="43"/>
      <c r="C54" s="43"/>
      <c r="D54" s="43"/>
      <c r="E54" s="43"/>
      <c r="F54" s="44"/>
      <c r="G54" s="44"/>
      <c r="H54" s="43"/>
      <c r="I54" s="43"/>
      <c r="J54" s="43"/>
      <c r="K54" s="44"/>
      <c r="L54" s="44"/>
      <c r="M54" s="92"/>
      <c r="N54" s="92"/>
      <c r="O54" s="92"/>
      <c r="P54" s="92"/>
      <c r="Q54" s="92"/>
      <c r="R54" s="92"/>
      <c r="S54" s="92"/>
      <c r="T54" s="92"/>
      <c r="U54" s="92"/>
      <c r="V54" s="92"/>
      <c r="W54" s="92"/>
      <c r="X54" s="92"/>
      <c r="Y54" s="92"/>
      <c r="Z54" s="52"/>
      <c r="AA54" s="52"/>
      <c r="AB54" s="52"/>
      <c r="AC54"/>
      <c r="AD54"/>
    </row>
    <row r="55" spans="1:30">
      <c r="A55" s="43"/>
      <c r="B55" s="43"/>
      <c r="C55" s="43"/>
      <c r="D55" s="43"/>
      <c r="E55" s="43"/>
      <c r="F55" s="44"/>
      <c r="G55" s="44"/>
      <c r="H55" s="43"/>
      <c r="I55" s="43"/>
      <c r="J55" s="43"/>
      <c r="K55" s="44"/>
      <c r="L55" s="44"/>
      <c r="M55" s="92"/>
      <c r="N55" s="92"/>
      <c r="O55" s="92"/>
      <c r="P55" s="92"/>
      <c r="Q55" s="92"/>
      <c r="R55" s="92"/>
      <c r="S55" s="92"/>
      <c r="T55" s="92"/>
      <c r="U55" s="92"/>
      <c r="V55" s="92"/>
      <c r="W55" s="92"/>
      <c r="X55" s="92"/>
      <c r="Y55" s="92"/>
      <c r="Z55" s="52"/>
      <c r="AA55" s="52"/>
      <c r="AB55" s="52"/>
      <c r="AC55"/>
      <c r="AD55"/>
    </row>
    <row r="56" spans="1:30">
      <c r="A56" s="43"/>
      <c r="B56" s="43"/>
      <c r="C56" s="43"/>
      <c r="D56" s="43"/>
      <c r="E56" s="43"/>
      <c r="F56" s="44"/>
      <c r="G56" s="44"/>
      <c r="H56" s="43"/>
      <c r="I56" s="43"/>
      <c r="J56" s="43"/>
      <c r="K56" s="44"/>
      <c r="L56" s="44"/>
      <c r="M56" s="92"/>
      <c r="N56" s="92"/>
      <c r="O56" s="92"/>
      <c r="P56" s="92"/>
      <c r="Q56" s="92"/>
      <c r="R56" s="92"/>
      <c r="S56" s="92"/>
      <c r="T56" s="92"/>
      <c r="U56" s="92"/>
      <c r="V56" s="92"/>
      <c r="W56" s="92"/>
      <c r="X56" s="92"/>
      <c r="Y56" s="92"/>
      <c r="Z56" s="41"/>
      <c r="AA56" s="41"/>
      <c r="AB56" s="41"/>
      <c r="AC56"/>
      <c r="AD56"/>
    </row>
    <row r="57" spans="1:30">
      <c r="A57" s="43"/>
      <c r="B57" s="43"/>
      <c r="C57" s="43"/>
      <c r="D57" s="43"/>
      <c r="E57" s="43"/>
      <c r="F57" s="44"/>
      <c r="G57" s="44"/>
      <c r="H57" s="43"/>
      <c r="I57" s="43"/>
      <c r="J57" s="43"/>
      <c r="K57" s="44"/>
      <c r="L57" s="44"/>
      <c r="M57" s="92"/>
      <c r="N57" s="92"/>
      <c r="O57" s="92"/>
      <c r="P57" s="92"/>
      <c r="Q57" s="92"/>
      <c r="R57" s="92"/>
      <c r="S57" s="92"/>
      <c r="T57" s="92"/>
      <c r="U57" s="92"/>
      <c r="V57" s="92"/>
      <c r="W57" s="92"/>
      <c r="X57" s="92"/>
      <c r="Y57" s="92"/>
      <c r="Z57" s="41"/>
      <c r="AA57" s="41"/>
      <c r="AB57" s="41"/>
      <c r="AC57"/>
      <c r="AD57"/>
    </row>
    <row r="58" spans="1:30">
      <c r="A58" s="43"/>
      <c r="B58" s="43"/>
      <c r="C58" s="43"/>
      <c r="D58" s="43"/>
      <c r="E58" s="43"/>
      <c r="F58" s="44"/>
      <c r="G58" s="44"/>
      <c r="H58" s="43"/>
      <c r="I58" s="43"/>
      <c r="J58" s="43"/>
      <c r="K58" s="44"/>
      <c r="L58" s="44"/>
      <c r="M58" s="92"/>
      <c r="N58" s="92"/>
      <c r="O58" s="92"/>
      <c r="P58" s="92"/>
      <c r="Q58" s="92"/>
      <c r="R58" s="92"/>
      <c r="S58" s="92"/>
      <c r="T58" s="92"/>
      <c r="U58" s="92"/>
      <c r="V58" s="92"/>
      <c r="W58" s="92"/>
      <c r="X58" s="92"/>
      <c r="Y58" s="92"/>
      <c r="Z58" s="41"/>
      <c r="AA58" s="41"/>
      <c r="AB58" s="41"/>
      <c r="AC58"/>
      <c r="AD58"/>
    </row>
    <row r="59" spans="1:30">
      <c r="A59" s="43"/>
      <c r="B59" s="43"/>
      <c r="C59" s="43"/>
      <c r="D59" s="43"/>
      <c r="E59" s="43"/>
      <c r="F59" s="44"/>
      <c r="G59" s="44"/>
      <c r="H59" s="43"/>
      <c r="I59" s="43"/>
      <c r="J59" s="43"/>
      <c r="K59" s="44"/>
      <c r="L59" s="44"/>
      <c r="M59" s="92"/>
      <c r="N59" s="92"/>
      <c r="O59" s="92"/>
      <c r="P59" s="92"/>
      <c r="Q59" s="92"/>
      <c r="R59" s="92"/>
      <c r="S59" s="92"/>
      <c r="T59" s="92"/>
      <c r="U59" s="92"/>
      <c r="V59" s="92"/>
      <c r="W59" s="92"/>
      <c r="X59" s="92"/>
      <c r="Y59" s="92"/>
      <c r="Z59" s="41"/>
      <c r="AA59" s="41"/>
      <c r="AB59" s="41"/>
      <c r="AC59"/>
      <c r="AD59"/>
    </row>
    <row r="60" spans="1:30">
      <c r="A60" s="43"/>
      <c r="B60" s="43"/>
      <c r="C60" s="43"/>
      <c r="D60" s="43"/>
      <c r="E60" s="43"/>
      <c r="F60" s="44"/>
      <c r="G60" s="44"/>
      <c r="H60" s="43"/>
      <c r="I60" s="43"/>
      <c r="J60" s="43"/>
      <c r="K60" s="44"/>
      <c r="L60" s="44"/>
      <c r="M60" s="92"/>
      <c r="N60" s="92"/>
      <c r="O60" s="92"/>
      <c r="P60" s="92"/>
      <c r="Q60" s="92"/>
      <c r="R60" s="92"/>
      <c r="S60" s="92"/>
      <c r="T60" s="92"/>
      <c r="U60" s="92"/>
      <c r="V60" s="92"/>
      <c r="W60" s="92"/>
      <c r="X60" s="92"/>
      <c r="Y60" s="92"/>
      <c r="Z60" s="41"/>
      <c r="AA60" s="41"/>
      <c r="AB60" s="41"/>
      <c r="AC60"/>
      <c r="AD60"/>
    </row>
    <row r="61" spans="1:30">
      <c r="A61" s="43"/>
      <c r="B61" s="43"/>
      <c r="C61" s="43"/>
      <c r="D61" s="43"/>
      <c r="E61" s="43"/>
      <c r="F61" s="44"/>
      <c r="G61" s="44"/>
      <c r="H61" s="43"/>
      <c r="I61" s="43"/>
      <c r="J61" s="43"/>
      <c r="K61" s="44"/>
      <c r="L61" s="44"/>
      <c r="M61" s="92"/>
      <c r="N61" s="92"/>
      <c r="O61" s="92"/>
      <c r="P61" s="92"/>
      <c r="Q61" s="92"/>
      <c r="R61" s="92"/>
      <c r="S61" s="92"/>
      <c r="T61" s="92"/>
      <c r="U61" s="92"/>
      <c r="V61" s="92"/>
      <c r="W61" s="92"/>
      <c r="X61" s="92"/>
      <c r="Y61" s="92"/>
      <c r="Z61" s="41"/>
      <c r="AA61" s="41"/>
      <c r="AB61" s="41"/>
      <c r="AC61"/>
      <c r="AD61"/>
    </row>
    <row r="62" spans="1:30">
      <c r="A62" s="43"/>
      <c r="B62" s="43"/>
      <c r="C62" s="43"/>
      <c r="D62" s="43"/>
      <c r="E62" s="43"/>
      <c r="F62" s="44"/>
      <c r="G62" s="44"/>
      <c r="H62" s="43"/>
      <c r="I62" s="43"/>
      <c r="J62" s="43"/>
      <c r="K62" s="44"/>
      <c r="L62" s="44"/>
      <c r="M62" s="92"/>
      <c r="N62" s="92"/>
      <c r="O62" s="92"/>
      <c r="P62" s="92"/>
      <c r="Q62" s="92"/>
      <c r="R62" s="92"/>
      <c r="S62" s="92"/>
      <c r="T62" s="92"/>
      <c r="U62" s="92"/>
      <c r="V62" s="92"/>
      <c r="W62" s="92"/>
      <c r="X62" s="92"/>
      <c r="Y62" s="92"/>
      <c r="Z62" s="41"/>
      <c r="AA62" s="41"/>
      <c r="AB62" s="41"/>
      <c r="AC62"/>
      <c r="AD62"/>
    </row>
    <row r="63" spans="1:30">
      <c r="A63" s="43"/>
      <c r="B63" s="43"/>
      <c r="C63" s="43"/>
      <c r="D63" s="43"/>
      <c r="E63" s="43"/>
      <c r="F63" s="44"/>
      <c r="G63" s="44"/>
      <c r="H63" s="43"/>
      <c r="I63" s="43"/>
      <c r="J63" s="43"/>
      <c r="K63" s="44"/>
      <c r="L63" s="44"/>
      <c r="M63" s="92"/>
      <c r="N63" s="92"/>
      <c r="O63" s="92"/>
      <c r="P63" s="92"/>
      <c r="Q63" s="92"/>
      <c r="R63" s="92"/>
      <c r="S63" s="92"/>
      <c r="T63" s="92"/>
      <c r="U63" s="92"/>
      <c r="V63" s="92"/>
      <c r="W63" s="92"/>
      <c r="X63" s="92"/>
      <c r="Y63" s="92"/>
      <c r="Z63" s="41"/>
      <c r="AA63" s="41"/>
      <c r="AB63" s="41"/>
      <c r="AC63"/>
      <c r="AD63"/>
    </row>
    <row r="64" spans="1:30">
      <c r="A64" s="43"/>
      <c r="B64" s="43"/>
      <c r="C64" s="43"/>
      <c r="D64" s="43"/>
      <c r="E64" s="43"/>
      <c r="F64" s="44"/>
      <c r="G64" s="44"/>
      <c r="H64" s="43"/>
      <c r="I64" s="43"/>
      <c r="J64" s="43"/>
      <c r="K64" s="44"/>
      <c r="L64" s="44"/>
      <c r="M64" s="92"/>
      <c r="N64" s="92"/>
      <c r="O64" s="92"/>
      <c r="P64" s="92"/>
      <c r="Q64" s="92"/>
      <c r="R64" s="92"/>
      <c r="S64" s="92"/>
      <c r="T64" s="92"/>
      <c r="U64" s="92"/>
      <c r="V64" s="92"/>
      <c r="W64" s="92"/>
      <c r="X64" s="92"/>
      <c r="Y64" s="92"/>
      <c r="Z64" s="41"/>
      <c r="AA64" s="41"/>
      <c r="AB64" s="41"/>
      <c r="AC64"/>
      <c r="AD64"/>
    </row>
    <row r="65" spans="1:30">
      <c r="A65" s="43"/>
      <c r="B65" s="43"/>
      <c r="C65" s="43"/>
      <c r="D65" s="43"/>
      <c r="E65" s="43"/>
      <c r="F65" s="44"/>
      <c r="G65" s="44"/>
      <c r="H65" s="43"/>
      <c r="I65" s="43"/>
      <c r="J65" s="43"/>
      <c r="K65" s="44"/>
      <c r="L65" s="44"/>
      <c r="M65" s="92"/>
      <c r="N65" s="92"/>
      <c r="O65" s="92"/>
      <c r="P65" s="92"/>
      <c r="Q65" s="92"/>
      <c r="R65" s="92"/>
      <c r="S65" s="92"/>
      <c r="T65" s="92"/>
      <c r="U65" s="92"/>
      <c r="V65" s="92"/>
      <c r="W65" s="92"/>
      <c r="X65" s="92"/>
      <c r="Y65" s="92"/>
      <c r="Z65" s="41"/>
      <c r="AA65" s="41"/>
      <c r="AB65" s="41"/>
      <c r="AC65"/>
      <c r="AD65"/>
    </row>
    <row r="66" spans="1:30">
      <c r="A66" s="43"/>
      <c r="B66" s="43"/>
      <c r="C66" s="43"/>
      <c r="D66" s="43"/>
      <c r="E66" s="43"/>
      <c r="F66" s="44"/>
      <c r="G66" s="44"/>
      <c r="H66" s="43"/>
      <c r="I66" s="43"/>
      <c r="J66" s="43"/>
      <c r="K66" s="44"/>
      <c r="L66" s="44"/>
      <c r="M66" s="92"/>
      <c r="N66" s="92"/>
      <c r="O66" s="92"/>
      <c r="P66" s="92"/>
      <c r="Q66" s="92"/>
      <c r="R66" s="92"/>
      <c r="S66" s="92"/>
      <c r="T66" s="92"/>
      <c r="U66" s="92"/>
      <c r="V66" s="92"/>
      <c r="W66" s="92"/>
      <c r="X66" s="92"/>
      <c r="Y66" s="92"/>
      <c r="Z66" s="41"/>
      <c r="AA66" s="41"/>
      <c r="AB66" s="41"/>
      <c r="AC66"/>
      <c r="AD66"/>
    </row>
    <row r="67" spans="1:30">
      <c r="A67" s="43"/>
      <c r="B67" s="43"/>
      <c r="C67" s="43"/>
      <c r="D67" s="43"/>
      <c r="E67" s="43"/>
      <c r="F67" s="44"/>
      <c r="G67" s="44"/>
      <c r="H67" s="43"/>
      <c r="I67" s="43"/>
      <c r="J67" s="43"/>
      <c r="K67" s="44"/>
      <c r="L67" s="44"/>
      <c r="M67" s="92"/>
      <c r="N67" s="92"/>
      <c r="O67" s="92"/>
      <c r="P67" s="92"/>
      <c r="Q67" s="92"/>
      <c r="R67" s="92"/>
      <c r="S67" s="92"/>
      <c r="T67" s="92"/>
      <c r="U67" s="92"/>
      <c r="V67" s="92"/>
      <c r="W67" s="92"/>
      <c r="X67" s="92"/>
      <c r="Y67" s="92"/>
      <c r="Z67" s="41"/>
      <c r="AA67" s="41"/>
      <c r="AB67" s="41"/>
      <c r="AC67"/>
      <c r="AD67"/>
    </row>
    <row r="68" spans="1:30">
      <c r="A68" s="43"/>
      <c r="B68" s="43"/>
      <c r="C68" s="43"/>
      <c r="D68" s="43"/>
      <c r="E68" s="43"/>
      <c r="F68" s="44"/>
      <c r="G68" s="44"/>
      <c r="H68" s="43"/>
      <c r="I68" s="43"/>
      <c r="J68" s="43"/>
      <c r="K68" s="44"/>
      <c r="L68" s="44"/>
      <c r="M68" s="92"/>
      <c r="N68" s="92"/>
      <c r="O68" s="92"/>
      <c r="P68" s="92"/>
      <c r="Q68" s="92"/>
      <c r="R68" s="92"/>
      <c r="S68" s="92"/>
      <c r="T68" s="92"/>
      <c r="U68" s="92"/>
      <c r="V68" s="92"/>
      <c r="W68" s="92"/>
      <c r="X68" s="92"/>
      <c r="Y68" s="92"/>
      <c r="Z68" s="41"/>
      <c r="AA68" s="41"/>
      <c r="AB68" s="41"/>
      <c r="AC68"/>
      <c r="AD68"/>
    </row>
    <row r="69" spans="1:30">
      <c r="A69" s="43"/>
      <c r="B69" s="43"/>
      <c r="C69" s="43"/>
      <c r="D69" s="43"/>
      <c r="E69" s="43"/>
      <c r="F69" s="44"/>
      <c r="G69" s="44"/>
      <c r="H69" s="43"/>
      <c r="I69" s="43"/>
      <c r="J69" s="43"/>
      <c r="K69" s="44"/>
      <c r="L69" s="44"/>
      <c r="M69" s="92"/>
      <c r="N69" s="92"/>
      <c r="O69" s="92"/>
      <c r="P69" s="92"/>
      <c r="Q69" s="92"/>
      <c r="R69" s="92"/>
      <c r="S69" s="92"/>
      <c r="T69" s="92"/>
      <c r="U69" s="92"/>
      <c r="V69" s="92"/>
      <c r="W69" s="92"/>
      <c r="X69" s="92"/>
      <c r="Y69" s="92"/>
      <c r="Z69" s="41"/>
      <c r="AA69" s="41"/>
      <c r="AB69" s="41"/>
      <c r="AC69"/>
      <c r="AD69"/>
    </row>
    <row r="70" spans="1:30">
      <c r="A70" s="43"/>
      <c r="B70" s="43"/>
      <c r="C70" s="43"/>
      <c r="D70" s="43"/>
      <c r="E70" s="43"/>
      <c r="F70" s="44"/>
      <c r="G70" s="44"/>
      <c r="H70" s="43"/>
      <c r="I70" s="43"/>
      <c r="J70" s="43"/>
      <c r="K70" s="44"/>
      <c r="L70" s="44"/>
      <c r="M70" s="92"/>
      <c r="N70" s="92"/>
      <c r="O70" s="92"/>
      <c r="P70" s="92"/>
      <c r="Q70" s="92"/>
      <c r="R70" s="92"/>
      <c r="S70" s="92"/>
      <c r="T70" s="92"/>
      <c r="U70" s="92"/>
      <c r="V70" s="92"/>
      <c r="W70" s="92"/>
      <c r="X70" s="92"/>
      <c r="Y70" s="92"/>
      <c r="Z70" s="41"/>
      <c r="AA70" s="41"/>
      <c r="AB70" s="41"/>
      <c r="AC70"/>
      <c r="AD70"/>
    </row>
    <row r="71" spans="1:30">
      <c r="A71" s="43"/>
      <c r="B71" s="43"/>
      <c r="C71" s="43"/>
      <c r="D71" s="43"/>
      <c r="E71" s="43"/>
      <c r="F71" s="44"/>
      <c r="G71" s="44"/>
      <c r="H71" s="43"/>
      <c r="I71" s="43"/>
      <c r="J71" s="43"/>
      <c r="K71" s="44"/>
      <c r="L71" s="44"/>
      <c r="M71" s="92"/>
      <c r="N71" s="92"/>
      <c r="O71" s="92"/>
      <c r="P71" s="92"/>
      <c r="Q71" s="92"/>
      <c r="R71" s="92"/>
      <c r="S71" s="92"/>
      <c r="T71" s="92"/>
      <c r="U71" s="92"/>
      <c r="V71" s="92"/>
      <c r="W71" s="92"/>
      <c r="X71" s="92"/>
      <c r="Y71" s="92"/>
      <c r="Z71" s="41"/>
      <c r="AA71" s="41"/>
      <c r="AB71" s="41"/>
      <c r="AC71"/>
      <c r="AD71"/>
    </row>
    <row r="72" spans="1:30">
      <c r="A72" s="43"/>
      <c r="B72" s="43"/>
      <c r="C72" s="43"/>
      <c r="D72" s="43"/>
      <c r="E72" s="43"/>
      <c r="F72" s="44"/>
      <c r="G72" s="44"/>
      <c r="H72" s="43"/>
      <c r="I72" s="43"/>
      <c r="J72" s="43"/>
      <c r="K72" s="44"/>
      <c r="L72" s="44"/>
      <c r="M72" s="92"/>
      <c r="N72" s="92"/>
      <c r="O72" s="92"/>
      <c r="P72" s="92"/>
      <c r="Q72" s="92"/>
      <c r="R72" s="92"/>
      <c r="S72" s="92"/>
      <c r="T72" s="92"/>
      <c r="U72" s="92"/>
      <c r="V72" s="92"/>
      <c r="W72" s="92"/>
      <c r="X72" s="92"/>
      <c r="Y72" s="92"/>
      <c r="Z72" s="41"/>
      <c r="AA72" s="41"/>
      <c r="AB72" s="41"/>
      <c r="AC72"/>
      <c r="AD72"/>
    </row>
    <row r="73" spans="1:30">
      <c r="A73" s="43"/>
      <c r="B73" s="43"/>
      <c r="C73" s="43"/>
      <c r="D73" s="43"/>
      <c r="E73" s="43"/>
      <c r="F73" s="44"/>
      <c r="G73" s="44"/>
      <c r="H73" s="43"/>
      <c r="I73" s="43"/>
      <c r="J73" s="43"/>
      <c r="K73" s="44"/>
      <c r="L73" s="44"/>
      <c r="M73" s="92"/>
      <c r="N73" s="92"/>
      <c r="O73" s="92"/>
      <c r="P73" s="92"/>
      <c r="Q73" s="92"/>
      <c r="R73" s="92"/>
      <c r="S73" s="92"/>
      <c r="T73" s="92"/>
      <c r="U73" s="92"/>
      <c r="V73" s="92"/>
      <c r="W73" s="92"/>
      <c r="X73" s="92"/>
      <c r="Y73" s="92"/>
      <c r="Z73" s="41"/>
      <c r="AA73" s="41"/>
      <c r="AB73" s="41"/>
      <c r="AC73"/>
      <c r="AD73"/>
    </row>
    <row r="74" spans="1:30">
      <c r="A74" s="43"/>
      <c r="B74" s="43"/>
      <c r="C74" s="43"/>
      <c r="D74" s="43"/>
      <c r="E74" s="43"/>
      <c r="F74" s="44"/>
      <c r="G74" s="44"/>
      <c r="H74" s="43"/>
      <c r="I74" s="43"/>
      <c r="J74" s="43"/>
      <c r="K74" s="44"/>
      <c r="L74" s="44"/>
      <c r="M74" s="92"/>
      <c r="N74" s="92"/>
      <c r="O74" s="92"/>
      <c r="P74" s="92"/>
      <c r="Q74" s="92"/>
      <c r="R74" s="92"/>
      <c r="S74" s="92"/>
      <c r="T74" s="92"/>
      <c r="U74" s="92"/>
      <c r="V74" s="92"/>
      <c r="W74" s="92"/>
      <c r="X74" s="92"/>
      <c r="Y74" s="92"/>
      <c r="Z74" s="41"/>
      <c r="AA74" s="41"/>
      <c r="AB74" s="41"/>
      <c r="AC74"/>
      <c r="AD74"/>
    </row>
    <row r="75" spans="1:30">
      <c r="A75" s="43"/>
      <c r="B75" s="43"/>
      <c r="C75" s="43"/>
      <c r="D75" s="43"/>
      <c r="E75" s="43"/>
      <c r="F75" s="44"/>
      <c r="G75" s="44"/>
      <c r="H75" s="43"/>
      <c r="I75" s="43"/>
      <c r="J75" s="43"/>
      <c r="K75" s="44"/>
      <c r="L75" s="44"/>
      <c r="M75" s="92"/>
      <c r="N75" s="92"/>
      <c r="O75" s="92"/>
      <c r="P75" s="92"/>
      <c r="Q75" s="92"/>
      <c r="R75" s="92"/>
      <c r="S75" s="92"/>
      <c r="T75" s="92"/>
      <c r="U75" s="92"/>
      <c r="V75" s="92"/>
      <c r="W75" s="92"/>
      <c r="X75" s="92"/>
      <c r="Y75" s="92"/>
      <c r="Z75" s="41"/>
      <c r="AA75" s="41"/>
      <c r="AB75" s="41"/>
      <c r="AC75"/>
      <c r="AD75"/>
    </row>
    <row r="76" spans="1:30">
      <c r="A76" s="43"/>
      <c r="B76" s="43"/>
      <c r="C76" s="43"/>
      <c r="D76" s="43"/>
      <c r="E76" s="43"/>
      <c r="F76" s="44"/>
      <c r="G76" s="44"/>
      <c r="H76" s="43"/>
      <c r="I76" s="43"/>
      <c r="J76" s="43"/>
      <c r="K76" s="44"/>
      <c r="L76" s="44"/>
      <c r="M76" s="92"/>
      <c r="N76" s="92"/>
      <c r="O76" s="92"/>
      <c r="P76" s="92"/>
      <c r="Q76" s="92"/>
      <c r="R76" s="92"/>
      <c r="S76" s="92"/>
      <c r="T76" s="92"/>
      <c r="U76" s="92"/>
      <c r="V76" s="92"/>
      <c r="W76" s="92"/>
      <c r="X76" s="92"/>
      <c r="Y76" s="92"/>
      <c r="Z76" s="41"/>
      <c r="AA76" s="41"/>
      <c r="AB76" s="41"/>
      <c r="AC76"/>
      <c r="AD76"/>
    </row>
    <row r="77" spans="1:30">
      <c r="A77" s="43"/>
      <c r="B77" s="43"/>
      <c r="C77" s="43"/>
      <c r="D77" s="43"/>
      <c r="E77" s="43"/>
      <c r="F77" s="44"/>
      <c r="G77" s="44"/>
      <c r="H77" s="43"/>
      <c r="I77" s="43"/>
      <c r="J77" s="43"/>
      <c r="K77" s="44"/>
      <c r="L77" s="44"/>
      <c r="M77" s="92"/>
      <c r="N77" s="92"/>
      <c r="O77" s="92"/>
      <c r="P77" s="92"/>
      <c r="Q77" s="92"/>
      <c r="R77" s="92"/>
      <c r="S77" s="92"/>
      <c r="T77" s="92"/>
      <c r="U77" s="92"/>
      <c r="V77" s="92"/>
      <c r="W77" s="92"/>
      <c r="X77" s="92"/>
      <c r="Y77" s="92"/>
      <c r="Z77" s="41"/>
      <c r="AA77" s="41"/>
      <c r="AB77" s="41"/>
      <c r="AC77"/>
      <c r="AD77"/>
    </row>
    <row r="78" spans="1:30">
      <c r="A78" s="43"/>
      <c r="B78" s="43"/>
      <c r="C78" s="43"/>
      <c r="D78" s="43"/>
      <c r="E78" s="43"/>
      <c r="F78" s="44"/>
      <c r="G78" s="44"/>
      <c r="H78" s="43"/>
      <c r="I78" s="43"/>
      <c r="J78" s="43"/>
      <c r="K78" s="44"/>
      <c r="L78" s="44"/>
      <c r="M78" s="92"/>
      <c r="N78" s="92"/>
      <c r="O78" s="92"/>
      <c r="P78" s="92"/>
      <c r="Q78" s="92"/>
      <c r="R78" s="92"/>
      <c r="S78" s="92"/>
      <c r="T78" s="92"/>
      <c r="U78" s="92"/>
      <c r="V78" s="92"/>
      <c r="W78" s="92"/>
      <c r="X78" s="92"/>
      <c r="Y78" s="92"/>
      <c r="Z78" s="41"/>
      <c r="AA78" s="41"/>
      <c r="AB78" s="41"/>
      <c r="AC78"/>
      <c r="AD78"/>
    </row>
    <row r="79" spans="1:30">
      <c r="A79" s="43"/>
      <c r="B79" s="43"/>
      <c r="C79" s="43"/>
      <c r="D79" s="43"/>
      <c r="E79" s="43"/>
      <c r="F79" s="44"/>
      <c r="G79" s="44"/>
      <c r="H79" s="43"/>
      <c r="I79" s="43"/>
      <c r="J79" s="43"/>
      <c r="K79" s="44"/>
      <c r="L79" s="44"/>
      <c r="M79" s="92"/>
      <c r="N79" s="92"/>
      <c r="O79" s="92"/>
      <c r="P79" s="92"/>
      <c r="Q79" s="92"/>
      <c r="R79" s="92"/>
      <c r="S79" s="92"/>
      <c r="T79" s="92"/>
      <c r="U79" s="92"/>
      <c r="V79" s="92"/>
      <c r="W79" s="92"/>
      <c r="X79" s="92"/>
      <c r="Y79" s="92"/>
      <c r="Z79" s="41"/>
      <c r="AA79" s="41"/>
      <c r="AB79" s="41"/>
      <c r="AC79"/>
      <c r="AD79"/>
    </row>
    <row r="80" spans="1:30">
      <c r="A80" s="43"/>
      <c r="B80" s="43"/>
      <c r="C80" s="43"/>
      <c r="D80" s="43"/>
      <c r="E80" s="43"/>
      <c r="F80" s="44"/>
      <c r="G80" s="44"/>
      <c r="H80" s="43"/>
      <c r="I80" s="43"/>
      <c r="J80" s="43"/>
      <c r="K80" s="44"/>
      <c r="L80" s="44"/>
      <c r="M80" s="92"/>
      <c r="N80" s="92"/>
      <c r="O80" s="92"/>
      <c r="P80" s="92"/>
      <c r="Q80" s="92"/>
      <c r="R80" s="92"/>
      <c r="S80" s="92"/>
      <c r="T80" s="92"/>
      <c r="U80" s="92"/>
      <c r="V80" s="92"/>
      <c r="W80" s="92"/>
      <c r="X80" s="92"/>
      <c r="Y80" s="92"/>
      <c r="Z80" s="41"/>
      <c r="AA80" s="41"/>
      <c r="AB80" s="41"/>
      <c r="AC80"/>
      <c r="AD80"/>
    </row>
    <row r="81" spans="1:30">
      <c r="A81" s="43"/>
      <c r="B81" s="43"/>
      <c r="C81" s="43"/>
      <c r="D81" s="43"/>
      <c r="E81" s="43"/>
      <c r="F81" s="44"/>
      <c r="G81" s="44"/>
      <c r="H81" s="43"/>
      <c r="I81" s="43"/>
      <c r="J81" s="43"/>
      <c r="K81" s="44"/>
      <c r="L81" s="44"/>
      <c r="M81" s="92"/>
      <c r="N81" s="92"/>
      <c r="O81" s="92"/>
      <c r="P81" s="92"/>
      <c r="Q81" s="92"/>
      <c r="R81" s="92"/>
      <c r="S81" s="92"/>
      <c r="T81" s="92"/>
      <c r="U81" s="92"/>
      <c r="V81" s="92"/>
      <c r="W81" s="92"/>
      <c r="X81" s="92"/>
      <c r="Y81" s="92"/>
      <c r="Z81" s="41"/>
      <c r="AA81" s="41"/>
      <c r="AB81" s="41"/>
      <c r="AC81"/>
      <c r="AD81"/>
    </row>
    <row r="82" spans="1:30">
      <c r="A82" s="43"/>
      <c r="B82" s="43"/>
      <c r="C82" s="43"/>
      <c r="D82" s="43"/>
      <c r="E82" s="43"/>
      <c r="F82" s="44"/>
      <c r="G82" s="44"/>
      <c r="H82" s="43"/>
      <c r="I82" s="43"/>
      <c r="J82" s="43"/>
      <c r="K82" s="44"/>
      <c r="L82" s="44"/>
      <c r="M82" s="92"/>
      <c r="N82" s="92"/>
      <c r="O82" s="92"/>
      <c r="P82" s="92"/>
      <c r="Q82" s="92"/>
      <c r="R82" s="92"/>
      <c r="S82" s="92"/>
      <c r="T82" s="92"/>
      <c r="U82" s="92"/>
      <c r="V82" s="92"/>
      <c r="W82" s="92"/>
      <c r="X82" s="92"/>
      <c r="Y82" s="92"/>
      <c r="Z82" s="41"/>
      <c r="AA82" s="41"/>
      <c r="AB82" s="41"/>
      <c r="AC82"/>
      <c r="AD82"/>
    </row>
    <row r="83" spans="1:30">
      <c r="A83" s="43"/>
      <c r="B83" s="43"/>
      <c r="C83" s="43"/>
      <c r="D83" s="43"/>
      <c r="E83" s="43"/>
      <c r="F83" s="44"/>
      <c r="G83" s="44"/>
      <c r="H83" s="43"/>
      <c r="I83" s="43"/>
      <c r="J83" s="43"/>
      <c r="K83" s="44"/>
      <c r="L83" s="44"/>
      <c r="M83" s="92"/>
      <c r="N83" s="92"/>
      <c r="O83" s="92"/>
      <c r="P83" s="92"/>
      <c r="Q83" s="92"/>
      <c r="R83" s="92"/>
      <c r="S83" s="92"/>
      <c r="T83" s="92"/>
      <c r="U83" s="92"/>
      <c r="V83" s="92"/>
      <c r="W83" s="92"/>
      <c r="X83" s="92"/>
      <c r="Y83" s="92"/>
      <c r="Z83" s="41"/>
      <c r="AA83" s="41"/>
      <c r="AB83" s="41"/>
      <c r="AC83"/>
      <c r="AD83"/>
    </row>
    <row r="84" spans="1:30">
      <c r="A84" s="43"/>
      <c r="B84" s="43"/>
      <c r="C84" s="43"/>
      <c r="D84" s="43"/>
      <c r="E84" s="43"/>
      <c r="F84" s="44"/>
      <c r="G84" s="44"/>
      <c r="H84" s="43"/>
      <c r="I84" s="43"/>
      <c r="J84" s="43"/>
      <c r="K84" s="44"/>
      <c r="L84" s="44"/>
      <c r="M84" s="92"/>
      <c r="N84" s="92"/>
      <c r="O84" s="92"/>
      <c r="P84" s="92"/>
      <c r="Q84" s="92"/>
      <c r="R84" s="92"/>
      <c r="S84" s="92"/>
      <c r="T84" s="92"/>
      <c r="U84" s="92"/>
      <c r="V84" s="92"/>
      <c r="W84" s="92"/>
      <c r="X84" s="92"/>
      <c r="Y84" s="92"/>
      <c r="Z84" s="41"/>
      <c r="AA84" s="41"/>
      <c r="AB84" s="41"/>
      <c r="AC84"/>
      <c r="AD84"/>
    </row>
    <row r="85" spans="1:30">
      <c r="A85" s="43"/>
      <c r="B85" s="43"/>
      <c r="C85" s="43"/>
      <c r="D85" s="43"/>
      <c r="E85" s="43"/>
      <c r="F85" s="44"/>
      <c r="G85" s="44"/>
      <c r="H85" s="43"/>
      <c r="I85" s="43"/>
      <c r="J85" s="43"/>
      <c r="K85" s="44"/>
      <c r="L85" s="44"/>
      <c r="M85" s="92"/>
      <c r="N85" s="92"/>
      <c r="O85" s="92"/>
      <c r="P85" s="92"/>
      <c r="Q85" s="92"/>
      <c r="R85" s="92"/>
      <c r="S85" s="92"/>
      <c r="T85" s="92"/>
      <c r="U85" s="92"/>
      <c r="V85" s="92"/>
      <c r="W85" s="92"/>
      <c r="X85" s="92"/>
      <c r="Y85" s="92"/>
      <c r="Z85" s="41"/>
      <c r="AA85" s="41"/>
      <c r="AB85" s="41"/>
      <c r="AC85"/>
      <c r="AD85"/>
    </row>
    <row r="86" spans="1:30">
      <c r="A86" s="43"/>
      <c r="B86" s="43"/>
      <c r="C86" s="43"/>
      <c r="D86" s="43"/>
      <c r="E86" s="43"/>
      <c r="F86" s="44"/>
      <c r="G86" s="44"/>
      <c r="H86" s="43"/>
      <c r="I86" s="43"/>
      <c r="J86" s="43"/>
      <c r="K86" s="44"/>
      <c r="L86" s="44"/>
      <c r="M86" s="92"/>
      <c r="N86" s="92"/>
      <c r="O86" s="92"/>
      <c r="P86" s="92"/>
      <c r="Q86" s="92"/>
      <c r="R86" s="92"/>
      <c r="S86" s="92"/>
      <c r="T86" s="92"/>
      <c r="U86" s="92"/>
      <c r="V86" s="92"/>
      <c r="W86" s="92"/>
      <c r="X86" s="92"/>
      <c r="Y86" s="92"/>
      <c r="Z86" s="41"/>
      <c r="AA86" s="41"/>
      <c r="AB86" s="41"/>
      <c r="AC86"/>
      <c r="AD86"/>
    </row>
    <row r="87" spans="1:30">
      <c r="A87" s="43"/>
      <c r="B87" s="43"/>
      <c r="C87" s="43"/>
      <c r="D87" s="43"/>
      <c r="E87" s="43"/>
      <c r="F87" s="44"/>
      <c r="G87" s="44"/>
      <c r="H87" s="43"/>
      <c r="I87" s="43"/>
      <c r="J87" s="43"/>
      <c r="K87" s="44"/>
      <c r="L87" s="44"/>
      <c r="M87" s="92"/>
      <c r="N87" s="92"/>
      <c r="O87" s="92"/>
      <c r="P87" s="92"/>
      <c r="Q87" s="92"/>
      <c r="R87" s="92"/>
      <c r="S87" s="92"/>
      <c r="T87" s="92"/>
      <c r="U87" s="92"/>
      <c r="V87" s="92"/>
      <c r="W87" s="92"/>
      <c r="X87" s="92"/>
      <c r="Y87" s="92"/>
      <c r="Z87" s="41"/>
      <c r="AA87" s="41"/>
      <c r="AB87" s="41"/>
      <c r="AC87"/>
      <c r="AD87"/>
    </row>
    <row r="88" spans="1:30">
      <c r="A88" s="43"/>
      <c r="B88" s="43"/>
      <c r="C88" s="43"/>
      <c r="D88" s="43"/>
      <c r="E88" s="43"/>
      <c r="F88" s="44"/>
      <c r="G88" s="44"/>
      <c r="H88" s="43"/>
      <c r="I88" s="43"/>
      <c r="J88" s="43"/>
      <c r="K88" s="44"/>
      <c r="L88" s="44"/>
      <c r="M88" s="92"/>
      <c r="N88" s="92"/>
      <c r="O88" s="92"/>
      <c r="P88" s="92"/>
      <c r="Q88" s="92"/>
      <c r="R88" s="92"/>
      <c r="S88" s="92"/>
      <c r="T88" s="92"/>
      <c r="U88" s="92"/>
      <c r="V88" s="92"/>
      <c r="W88" s="92"/>
      <c r="X88" s="92"/>
      <c r="Y88" s="92"/>
      <c r="Z88" s="41"/>
      <c r="AA88" s="41"/>
      <c r="AB88" s="41"/>
      <c r="AC88"/>
      <c r="AD88"/>
    </row>
    <row r="89" spans="1:30">
      <c r="A89" s="43"/>
      <c r="B89" s="43"/>
      <c r="C89" s="43"/>
      <c r="D89" s="43"/>
      <c r="E89" s="43"/>
      <c r="F89" s="44"/>
      <c r="G89" s="44"/>
      <c r="H89" s="43"/>
      <c r="I89" s="43"/>
      <c r="J89" s="43"/>
      <c r="K89" s="44"/>
      <c r="L89" s="44"/>
      <c r="M89" s="92"/>
      <c r="N89" s="92"/>
      <c r="O89" s="92"/>
      <c r="P89" s="92"/>
      <c r="Q89" s="92"/>
      <c r="R89" s="92"/>
      <c r="S89" s="92"/>
      <c r="T89" s="92"/>
      <c r="U89" s="92"/>
      <c r="V89" s="92"/>
      <c r="W89" s="92"/>
      <c r="X89" s="92"/>
      <c r="Y89" s="92"/>
      <c r="Z89" s="41"/>
      <c r="AA89" s="41"/>
      <c r="AB89" s="41"/>
      <c r="AC89"/>
      <c r="AD89"/>
    </row>
    <row r="90" spans="1:30">
      <c r="A90" s="43"/>
      <c r="B90" s="43"/>
      <c r="C90" s="43"/>
      <c r="D90" s="43"/>
      <c r="E90" s="43"/>
      <c r="F90" s="44"/>
      <c r="G90" s="44"/>
      <c r="H90" s="43"/>
      <c r="I90" s="43"/>
      <c r="J90" s="43"/>
      <c r="K90" s="44"/>
      <c r="L90" s="44"/>
      <c r="M90" s="92"/>
      <c r="N90" s="92"/>
      <c r="O90" s="92"/>
      <c r="P90" s="92"/>
      <c r="Q90" s="92"/>
      <c r="R90" s="92"/>
      <c r="S90" s="92"/>
      <c r="T90" s="92"/>
      <c r="U90" s="92"/>
      <c r="V90" s="92"/>
      <c r="W90" s="92"/>
      <c r="X90" s="92"/>
      <c r="Y90" s="92"/>
      <c r="Z90" s="41"/>
      <c r="AA90" s="41"/>
      <c r="AB90" s="41"/>
      <c r="AC90"/>
      <c r="AD90"/>
    </row>
    <row r="91" spans="1:30">
      <c r="A91" s="43"/>
      <c r="B91" s="43"/>
      <c r="C91" s="43"/>
      <c r="D91" s="43"/>
      <c r="E91" s="43"/>
      <c r="F91" s="44"/>
      <c r="G91" s="44"/>
      <c r="H91" s="43"/>
      <c r="I91" s="43"/>
      <c r="J91" s="43"/>
      <c r="K91" s="44"/>
      <c r="L91" s="44"/>
      <c r="M91" s="92"/>
      <c r="N91" s="92"/>
      <c r="O91" s="92"/>
      <c r="P91" s="92"/>
      <c r="Q91" s="92"/>
      <c r="R91" s="92"/>
      <c r="S91" s="92"/>
      <c r="T91" s="92"/>
      <c r="U91" s="92"/>
      <c r="V91" s="92"/>
      <c r="W91" s="92"/>
      <c r="X91" s="92"/>
      <c r="Y91" s="92"/>
      <c r="Z91" s="41"/>
      <c r="AA91" s="41"/>
      <c r="AB91" s="41"/>
      <c r="AC91"/>
      <c r="AD91"/>
    </row>
    <row r="92" spans="1:30">
      <c r="A92" s="43"/>
      <c r="B92" s="43"/>
      <c r="C92" s="43"/>
      <c r="D92" s="43"/>
      <c r="E92" s="43"/>
      <c r="F92" s="44"/>
      <c r="G92" s="44"/>
      <c r="H92" s="43"/>
      <c r="I92" s="43"/>
      <c r="J92" s="43"/>
      <c r="K92" s="44"/>
      <c r="L92" s="44"/>
      <c r="M92" s="92"/>
      <c r="N92" s="92"/>
      <c r="O92" s="92"/>
      <c r="P92" s="92"/>
      <c r="Q92" s="92"/>
      <c r="R92" s="92"/>
      <c r="S92" s="92"/>
      <c r="T92" s="92"/>
      <c r="U92" s="92"/>
      <c r="V92" s="92"/>
      <c r="W92" s="92"/>
      <c r="X92" s="92"/>
      <c r="Y92" s="92"/>
      <c r="Z92" s="41"/>
      <c r="AA92" s="41"/>
      <c r="AB92" s="41"/>
      <c r="AC92"/>
      <c r="AD92"/>
    </row>
    <row r="93" spans="1:30">
      <c r="A93" s="43"/>
      <c r="B93" s="43"/>
      <c r="C93" s="43"/>
      <c r="D93" s="43"/>
      <c r="E93" s="43"/>
      <c r="F93" s="44"/>
      <c r="G93" s="44"/>
      <c r="H93" s="43"/>
      <c r="I93" s="43"/>
      <c r="J93" s="43"/>
      <c r="K93" s="44"/>
      <c r="L93" s="44"/>
      <c r="M93" s="92"/>
      <c r="N93" s="92"/>
      <c r="O93" s="92"/>
      <c r="P93" s="92"/>
      <c r="Q93" s="92"/>
      <c r="R93" s="92"/>
      <c r="S93" s="92"/>
      <c r="T93" s="92"/>
      <c r="U93" s="92"/>
      <c r="V93" s="92"/>
      <c r="W93" s="92"/>
      <c r="X93" s="92"/>
      <c r="Y93" s="92"/>
      <c r="Z93" s="41"/>
      <c r="AA93" s="41"/>
      <c r="AB93" s="41"/>
      <c r="AC93"/>
      <c r="AD93"/>
    </row>
    <row r="94" spans="1:30">
      <c r="A94" s="43"/>
      <c r="B94" s="43"/>
      <c r="C94" s="43"/>
      <c r="D94" s="43"/>
      <c r="E94" s="43"/>
      <c r="F94" s="44"/>
      <c r="G94" s="44"/>
      <c r="H94" s="43"/>
      <c r="I94" s="43"/>
      <c r="J94" s="43"/>
      <c r="K94" s="44"/>
      <c r="L94" s="44"/>
      <c r="M94" s="92"/>
      <c r="N94" s="92"/>
      <c r="O94" s="92"/>
      <c r="P94" s="92"/>
      <c r="Q94" s="92"/>
      <c r="R94" s="92"/>
      <c r="S94" s="92"/>
      <c r="T94" s="92"/>
      <c r="U94" s="92"/>
      <c r="V94" s="92"/>
      <c r="W94" s="92"/>
      <c r="X94" s="92"/>
      <c r="Y94" s="92"/>
      <c r="Z94" s="41"/>
      <c r="AA94" s="41"/>
      <c r="AB94" s="41"/>
      <c r="AC94"/>
      <c r="AD94"/>
    </row>
    <row r="95" spans="1:30">
      <c r="A95" s="43"/>
      <c r="B95" s="43"/>
      <c r="C95" s="43"/>
      <c r="D95" s="43"/>
      <c r="E95" s="43"/>
      <c r="F95" s="44"/>
      <c r="G95" s="44"/>
      <c r="H95" s="43"/>
      <c r="I95" s="43"/>
      <c r="J95" s="43"/>
      <c r="K95" s="44"/>
      <c r="L95" s="44"/>
      <c r="M95" s="92"/>
      <c r="N95" s="92"/>
      <c r="O95" s="92"/>
      <c r="P95" s="92"/>
      <c r="Q95" s="92"/>
      <c r="R95" s="92"/>
      <c r="S95" s="92"/>
      <c r="T95" s="92"/>
      <c r="U95" s="92"/>
      <c r="V95" s="92"/>
      <c r="W95" s="92"/>
      <c r="X95" s="92"/>
      <c r="Y95" s="92"/>
      <c r="Z95" s="41"/>
      <c r="AA95" s="41"/>
      <c r="AB95" s="41"/>
      <c r="AC95"/>
      <c r="AD95"/>
    </row>
    <row r="96" spans="1:30">
      <c r="A96" s="43"/>
      <c r="B96" s="43"/>
      <c r="C96" s="43"/>
      <c r="D96" s="43"/>
      <c r="E96" s="43"/>
      <c r="F96" s="44"/>
      <c r="G96" s="44"/>
      <c r="H96" s="43"/>
      <c r="I96" s="43"/>
      <c r="J96" s="43"/>
      <c r="K96" s="44"/>
      <c r="L96" s="44"/>
      <c r="M96" s="92"/>
      <c r="N96" s="92"/>
      <c r="O96" s="92"/>
      <c r="P96" s="92"/>
      <c r="Q96" s="92"/>
      <c r="R96" s="92"/>
      <c r="S96" s="92"/>
      <c r="T96" s="92"/>
      <c r="U96" s="92"/>
      <c r="V96" s="92"/>
      <c r="W96" s="92"/>
      <c r="X96" s="92"/>
      <c r="Y96" s="92"/>
      <c r="Z96" s="41"/>
      <c r="AA96" s="41"/>
      <c r="AB96" s="41"/>
      <c r="AC96"/>
      <c r="AD96"/>
    </row>
    <row r="97" spans="1:30">
      <c r="A97" s="43"/>
      <c r="B97" s="43"/>
      <c r="C97" s="43"/>
      <c r="D97" s="43"/>
      <c r="E97" s="43"/>
      <c r="F97" s="44"/>
      <c r="G97" s="44"/>
      <c r="H97" s="43"/>
      <c r="I97" s="43"/>
      <c r="J97" s="43"/>
      <c r="K97" s="44"/>
      <c r="L97" s="44"/>
      <c r="M97" s="92"/>
      <c r="N97" s="92"/>
      <c r="O97" s="92"/>
      <c r="P97" s="92"/>
      <c r="Q97" s="92"/>
      <c r="R97" s="92"/>
      <c r="S97" s="92"/>
      <c r="T97" s="92"/>
      <c r="U97" s="92"/>
      <c r="V97" s="92"/>
      <c r="W97" s="92"/>
      <c r="X97" s="92"/>
      <c r="Y97" s="92"/>
      <c r="Z97" s="41"/>
      <c r="AA97" s="41"/>
      <c r="AB97" s="41"/>
      <c r="AC97"/>
      <c r="AD97"/>
    </row>
    <row r="98" spans="1:30">
      <c r="A98" s="43"/>
      <c r="B98" s="43"/>
      <c r="C98" s="43"/>
      <c r="D98" s="43"/>
      <c r="E98" s="43"/>
      <c r="F98" s="44"/>
      <c r="G98" s="44"/>
      <c r="H98" s="43"/>
      <c r="I98" s="43"/>
      <c r="J98" s="43"/>
      <c r="K98" s="44"/>
      <c r="L98" s="44"/>
      <c r="M98" s="92"/>
      <c r="N98" s="92"/>
      <c r="O98" s="92"/>
      <c r="P98" s="92"/>
      <c r="Q98" s="92"/>
      <c r="R98" s="92"/>
      <c r="S98" s="92"/>
      <c r="T98" s="92"/>
      <c r="U98" s="92"/>
      <c r="V98" s="92"/>
      <c r="W98" s="92"/>
      <c r="X98" s="92"/>
      <c r="Y98" s="92"/>
      <c r="Z98" s="41"/>
      <c r="AA98" s="41"/>
      <c r="AB98" s="41"/>
      <c r="AC98"/>
      <c r="AD98"/>
    </row>
    <row r="99" spans="1:30">
      <c r="A99" s="43"/>
      <c r="B99" s="43"/>
      <c r="C99" s="43"/>
      <c r="D99" s="43"/>
      <c r="E99" s="43"/>
      <c r="F99" s="44"/>
      <c r="G99" s="44"/>
      <c r="H99" s="43"/>
      <c r="I99" s="43"/>
      <c r="J99" s="43"/>
      <c r="K99" s="44"/>
      <c r="L99" s="44"/>
      <c r="M99" s="92"/>
      <c r="N99" s="92"/>
      <c r="O99" s="92"/>
      <c r="P99" s="92"/>
      <c r="Q99" s="92"/>
      <c r="R99" s="92"/>
      <c r="S99" s="92"/>
      <c r="T99" s="92"/>
      <c r="U99" s="92"/>
      <c r="V99" s="92"/>
      <c r="W99" s="92"/>
      <c r="X99" s="92"/>
      <c r="Y99" s="92"/>
      <c r="Z99" s="41"/>
      <c r="AA99" s="41"/>
      <c r="AB99" s="41"/>
      <c r="AC99"/>
      <c r="AD99"/>
    </row>
    <row r="100" spans="1:30">
      <c r="A100" s="43"/>
      <c r="B100" s="43"/>
      <c r="C100" s="43"/>
      <c r="D100" s="43"/>
      <c r="E100" s="43"/>
      <c r="F100" s="44"/>
      <c r="G100" s="44"/>
      <c r="H100" s="43"/>
      <c r="I100" s="43"/>
      <c r="J100" s="43"/>
      <c r="K100" s="44"/>
      <c r="L100" s="44"/>
      <c r="M100" s="92"/>
      <c r="N100" s="92"/>
      <c r="O100" s="92"/>
      <c r="P100" s="92"/>
      <c r="Q100" s="92"/>
      <c r="R100" s="92"/>
      <c r="S100" s="92"/>
      <c r="T100" s="92"/>
      <c r="U100" s="92"/>
      <c r="V100" s="92"/>
      <c r="W100" s="92"/>
      <c r="X100" s="92"/>
      <c r="Y100" s="92"/>
      <c r="Z100" s="41"/>
      <c r="AA100" s="41"/>
      <c r="AB100" s="41"/>
      <c r="AC100"/>
      <c r="AD100"/>
    </row>
    <row r="101" spans="1:30">
      <c r="A101" s="43"/>
      <c r="B101" s="43"/>
      <c r="C101" s="43"/>
      <c r="D101" s="43"/>
      <c r="E101" s="43"/>
      <c r="F101" s="44"/>
      <c r="G101" s="44"/>
      <c r="H101" s="43"/>
      <c r="I101" s="43"/>
      <c r="J101" s="43"/>
      <c r="K101" s="45"/>
      <c r="L101" s="45"/>
      <c r="M101" s="41"/>
      <c r="N101" s="41"/>
      <c r="O101" s="41"/>
      <c r="P101" s="41"/>
      <c r="Q101" s="41"/>
      <c r="R101" s="41"/>
      <c r="S101" s="41"/>
      <c r="T101" s="41"/>
      <c r="U101" s="41"/>
      <c r="V101" s="41"/>
      <c r="W101" s="41"/>
      <c r="X101" s="41"/>
      <c r="Y101" s="41"/>
      <c r="Z101" s="41"/>
      <c r="AA101" s="41"/>
      <c r="AB101" s="41"/>
      <c r="AC101"/>
      <c r="AD101"/>
    </row>
    <row r="102" spans="1:30">
      <c r="A102" s="43"/>
      <c r="B102" s="43"/>
      <c r="C102" s="43"/>
      <c r="D102" s="43"/>
      <c r="E102" s="43"/>
      <c r="F102" s="44"/>
      <c r="G102" s="44"/>
      <c r="H102" s="43"/>
      <c r="I102" s="43"/>
      <c r="J102" s="43"/>
      <c r="K102" s="45"/>
      <c r="L102" s="45"/>
      <c r="M102" s="41"/>
      <c r="N102" s="41"/>
      <c r="O102" s="41"/>
      <c r="P102" s="41"/>
      <c r="Q102" s="41"/>
      <c r="R102" s="41"/>
      <c r="S102" s="41"/>
      <c r="T102" s="41"/>
      <c r="U102" s="41"/>
      <c r="V102" s="41"/>
      <c r="W102" s="41"/>
      <c r="X102" s="41"/>
      <c r="Y102" s="41"/>
      <c r="Z102" s="41"/>
      <c r="AA102" s="41"/>
      <c r="AB102" s="41"/>
      <c r="AC102"/>
      <c r="AD102"/>
    </row>
    <row r="103" spans="1:30">
      <c r="A103" s="43"/>
      <c r="B103" s="43"/>
      <c r="C103" s="43"/>
      <c r="D103" s="43"/>
      <c r="E103" s="43"/>
      <c r="F103" s="44"/>
      <c r="G103" s="44"/>
      <c r="H103" s="43"/>
      <c r="I103" s="43"/>
      <c r="J103" s="43"/>
      <c r="K103" s="45"/>
      <c r="L103" s="45"/>
      <c r="M103" s="41"/>
      <c r="N103" s="41"/>
      <c r="O103" s="41"/>
      <c r="P103" s="41"/>
      <c r="Q103" s="41"/>
      <c r="R103" s="41"/>
      <c r="S103" s="41"/>
      <c r="T103" s="41"/>
      <c r="U103" s="41"/>
      <c r="V103" s="41"/>
      <c r="W103" s="41"/>
      <c r="X103" s="41"/>
      <c r="Y103" s="41"/>
      <c r="Z103" s="41"/>
      <c r="AA103" s="41"/>
      <c r="AB103" s="41"/>
      <c r="AC103"/>
      <c r="AD103"/>
    </row>
    <row r="104" spans="1:30">
      <c r="A104" s="43"/>
      <c r="B104" s="43"/>
      <c r="C104" s="43"/>
      <c r="D104" s="43"/>
      <c r="E104" s="43"/>
      <c r="F104" s="44"/>
      <c r="G104" s="44"/>
      <c r="H104" s="43"/>
      <c r="I104" s="43"/>
      <c r="J104" s="43"/>
      <c r="K104" s="45"/>
      <c r="L104" s="45"/>
      <c r="M104" s="41"/>
      <c r="N104" s="41"/>
      <c r="O104" s="41"/>
      <c r="P104" s="41"/>
      <c r="Q104" s="41"/>
      <c r="R104" s="41"/>
      <c r="S104" s="41"/>
      <c r="T104" s="41"/>
      <c r="U104" s="41"/>
      <c r="V104" s="41"/>
      <c r="W104" s="41"/>
      <c r="X104" s="41"/>
      <c r="Y104" s="41"/>
      <c r="Z104" s="41"/>
      <c r="AA104" s="41"/>
      <c r="AB104" s="41"/>
      <c r="AC104"/>
      <c r="AD104"/>
    </row>
    <row r="105" spans="1:30">
      <c r="A105" s="43"/>
      <c r="B105" s="43"/>
      <c r="C105" s="43"/>
      <c r="D105" s="43"/>
      <c r="E105" s="43"/>
      <c r="F105" s="44"/>
      <c r="G105" s="44"/>
      <c r="H105" s="43"/>
      <c r="I105" s="43"/>
      <c r="J105" s="43"/>
      <c r="K105" s="45"/>
      <c r="L105" s="45"/>
      <c r="M105" s="41"/>
      <c r="N105" s="41"/>
      <c r="O105" s="41"/>
      <c r="P105" s="41"/>
      <c r="Q105" s="41"/>
      <c r="R105" s="41"/>
      <c r="S105" s="41"/>
      <c r="T105" s="41"/>
      <c r="U105" s="41"/>
      <c r="V105" s="41"/>
      <c r="W105" s="41"/>
      <c r="X105" s="41"/>
      <c r="Y105" s="41"/>
      <c r="Z105" s="41"/>
      <c r="AA105" s="41"/>
      <c r="AB105" s="41"/>
      <c r="AC105"/>
      <c r="AD105"/>
    </row>
    <row r="106" spans="1:30">
      <c r="A106" s="43"/>
      <c r="B106" s="43"/>
      <c r="C106" s="43"/>
      <c r="D106" s="43"/>
      <c r="E106" s="43"/>
      <c r="F106" s="44"/>
      <c r="G106" s="44"/>
      <c r="H106" s="43"/>
      <c r="I106" s="43"/>
      <c r="J106" s="43"/>
      <c r="K106" s="45"/>
      <c r="L106" s="45"/>
      <c r="M106" s="41"/>
      <c r="N106" s="41"/>
      <c r="O106" s="41"/>
      <c r="P106" s="41"/>
      <c r="Q106" s="41"/>
      <c r="R106" s="41"/>
      <c r="S106" s="41"/>
      <c r="T106" s="41"/>
      <c r="U106" s="41"/>
      <c r="V106" s="41"/>
      <c r="W106" s="41"/>
      <c r="X106" s="41"/>
      <c r="Y106" s="41"/>
      <c r="Z106" s="41"/>
      <c r="AA106" s="41"/>
      <c r="AB106" s="41"/>
      <c r="AC106"/>
      <c r="AD106"/>
    </row>
    <row r="107" spans="1:30">
      <c r="A107" s="43"/>
      <c r="B107" s="43"/>
      <c r="C107" s="43"/>
      <c r="D107" s="43"/>
      <c r="E107" s="43"/>
      <c r="F107" s="44"/>
      <c r="G107" s="44"/>
      <c r="H107" s="43"/>
      <c r="I107" s="43"/>
      <c r="J107" s="43"/>
      <c r="K107" s="45"/>
      <c r="L107" s="45"/>
      <c r="M107" s="41"/>
      <c r="N107" s="41"/>
      <c r="O107" s="41"/>
      <c r="P107" s="41"/>
      <c r="Q107" s="41"/>
      <c r="R107" s="41"/>
      <c r="S107" s="41"/>
      <c r="T107" s="41"/>
      <c r="U107" s="41"/>
      <c r="V107" s="41"/>
      <c r="W107" s="41"/>
      <c r="X107" s="41"/>
      <c r="Y107" s="41"/>
      <c r="Z107" s="41"/>
      <c r="AA107" s="41"/>
      <c r="AB107" s="41"/>
      <c r="AC107"/>
      <c r="AD107"/>
    </row>
    <row r="108" spans="1:30">
      <c r="A108" s="43"/>
      <c r="B108" s="43"/>
      <c r="C108" s="43"/>
      <c r="D108" s="43"/>
      <c r="E108" s="43"/>
      <c r="F108" s="44"/>
      <c r="G108" s="44"/>
      <c r="H108" s="43"/>
      <c r="I108" s="43"/>
      <c r="J108" s="43"/>
      <c r="K108" s="45"/>
      <c r="L108" s="45"/>
      <c r="M108" s="41"/>
      <c r="N108" s="41"/>
      <c r="O108" s="41"/>
      <c r="P108" s="41"/>
      <c r="Q108" s="41"/>
      <c r="R108" s="41"/>
      <c r="S108" s="41"/>
      <c r="T108" s="41"/>
      <c r="U108" s="41"/>
      <c r="V108" s="41"/>
      <c r="W108" s="41"/>
      <c r="X108" s="41"/>
      <c r="Y108" s="41"/>
      <c r="Z108" s="41"/>
      <c r="AA108" s="41"/>
      <c r="AB108" s="41"/>
      <c r="AC108"/>
      <c r="AD108"/>
    </row>
    <row r="109" spans="1:30">
      <c r="A109" s="43"/>
      <c r="B109" s="43"/>
      <c r="C109" s="43"/>
      <c r="D109" s="43"/>
      <c r="E109" s="43"/>
      <c r="F109" s="44"/>
      <c r="G109" s="44"/>
      <c r="H109" s="43"/>
      <c r="I109" s="43"/>
      <c r="J109" s="43"/>
      <c r="K109" s="45"/>
      <c r="L109" s="45"/>
      <c r="M109" s="41"/>
      <c r="N109" s="41"/>
      <c r="O109" s="41"/>
      <c r="P109" s="41"/>
      <c r="Q109" s="41"/>
      <c r="R109" s="41"/>
      <c r="S109" s="41"/>
      <c r="T109" s="41"/>
      <c r="U109" s="41"/>
      <c r="V109" s="41"/>
      <c r="W109" s="41"/>
      <c r="X109" s="41"/>
      <c r="Y109" s="41"/>
      <c r="Z109" s="41"/>
      <c r="AA109" s="41"/>
      <c r="AB109" s="41"/>
      <c r="AC109"/>
      <c r="AD109"/>
    </row>
    <row r="110" spans="1:30">
      <c r="A110" s="43"/>
      <c r="B110" s="43"/>
      <c r="C110" s="43"/>
      <c r="D110" s="43"/>
      <c r="E110" s="43"/>
      <c r="F110" s="44"/>
      <c r="G110" s="44"/>
      <c r="H110" s="43"/>
      <c r="I110" s="43"/>
      <c r="J110" s="43"/>
      <c r="K110" s="45"/>
      <c r="L110" s="45"/>
      <c r="M110" s="41"/>
      <c r="N110" s="41"/>
      <c r="O110" s="41"/>
      <c r="P110" s="41"/>
      <c r="Q110" s="41"/>
      <c r="R110" s="41"/>
      <c r="S110" s="41"/>
      <c r="T110" s="41"/>
      <c r="U110" s="41"/>
      <c r="V110" s="41"/>
      <c r="W110" s="41"/>
      <c r="X110" s="41"/>
      <c r="Y110" s="41"/>
      <c r="Z110" s="41"/>
      <c r="AA110" s="41"/>
      <c r="AB110" s="41"/>
      <c r="AC110"/>
      <c r="AD110"/>
    </row>
    <row r="111" spans="1:30">
      <c r="A111" s="43"/>
      <c r="B111" s="43"/>
      <c r="C111" s="43"/>
      <c r="D111" s="43"/>
      <c r="E111" s="43"/>
      <c r="F111" s="44"/>
      <c r="G111" s="44"/>
      <c r="H111" s="43"/>
      <c r="I111" s="43"/>
      <c r="J111" s="43"/>
      <c r="K111" s="45"/>
      <c r="L111" s="45"/>
      <c r="M111" s="41"/>
      <c r="N111" s="41"/>
      <c r="O111" s="41"/>
      <c r="P111" s="41"/>
      <c r="Q111" s="41"/>
      <c r="R111" s="41"/>
      <c r="S111" s="41"/>
      <c r="T111" s="41"/>
      <c r="U111" s="41"/>
      <c r="V111" s="41"/>
      <c r="W111" s="41"/>
      <c r="X111" s="41"/>
      <c r="Y111" s="41"/>
      <c r="Z111" s="41"/>
      <c r="AA111" s="41"/>
      <c r="AB111" s="41"/>
      <c r="AC111"/>
      <c r="AD111"/>
    </row>
    <row r="112" spans="1:30">
      <c r="A112" s="43"/>
      <c r="B112" s="43"/>
      <c r="C112" s="43"/>
      <c r="D112" s="43"/>
      <c r="E112" s="43"/>
      <c r="F112" s="44"/>
      <c r="G112" s="44"/>
      <c r="H112" s="43"/>
      <c r="I112" s="43"/>
      <c r="J112" s="43"/>
      <c r="K112" s="45"/>
      <c r="L112" s="45"/>
      <c r="M112" s="41"/>
      <c r="N112" s="41"/>
      <c r="O112" s="41"/>
      <c r="P112" s="41"/>
      <c r="Q112" s="41"/>
      <c r="R112" s="41"/>
      <c r="S112" s="41"/>
      <c r="T112" s="41"/>
      <c r="U112" s="41"/>
      <c r="V112" s="41"/>
      <c r="W112" s="41"/>
      <c r="X112" s="41"/>
      <c r="Y112" s="41"/>
      <c r="Z112" s="41"/>
      <c r="AA112" s="41"/>
      <c r="AB112" s="41"/>
      <c r="AC112"/>
      <c r="AD112"/>
    </row>
    <row r="113" spans="1:30">
      <c r="A113" s="43"/>
      <c r="B113" s="43"/>
      <c r="C113" s="43"/>
      <c r="D113" s="43"/>
      <c r="E113" s="43"/>
      <c r="F113" s="44"/>
      <c r="G113" s="44"/>
      <c r="H113" s="43"/>
      <c r="I113" s="43"/>
      <c r="J113" s="43"/>
      <c r="K113" s="45"/>
      <c r="L113" s="45"/>
      <c r="M113" s="41"/>
      <c r="N113" s="41"/>
      <c r="O113" s="41"/>
      <c r="P113" s="41"/>
      <c r="Q113" s="41"/>
      <c r="R113" s="41"/>
      <c r="S113" s="41"/>
      <c r="T113" s="41"/>
      <c r="U113" s="41"/>
      <c r="V113" s="41"/>
      <c r="W113" s="41"/>
      <c r="X113" s="41"/>
      <c r="Y113" s="41"/>
      <c r="Z113" s="41"/>
      <c r="AA113" s="41"/>
      <c r="AB113" s="41"/>
      <c r="AC113"/>
      <c r="AD113"/>
    </row>
    <row r="114" spans="1:30">
      <c r="A114" s="43"/>
      <c r="B114" s="43"/>
      <c r="C114" s="43"/>
      <c r="D114" s="43"/>
      <c r="E114" s="43"/>
      <c r="F114" s="44"/>
      <c r="G114" s="44"/>
      <c r="H114" s="43"/>
      <c r="I114" s="43"/>
      <c r="J114" s="43"/>
      <c r="K114" s="45"/>
      <c r="L114" s="45"/>
      <c r="M114" s="41"/>
      <c r="N114" s="41"/>
      <c r="O114" s="41"/>
      <c r="P114" s="41"/>
      <c r="Q114" s="41"/>
      <c r="R114" s="41"/>
      <c r="S114" s="41"/>
      <c r="T114" s="41"/>
      <c r="U114" s="41"/>
      <c r="V114" s="41"/>
      <c r="W114" s="41"/>
      <c r="X114" s="41"/>
      <c r="Y114" s="41"/>
      <c r="Z114" s="41"/>
      <c r="AA114" s="41"/>
      <c r="AB114" s="41"/>
      <c r="AC114"/>
      <c r="AD114"/>
    </row>
    <row r="115" spans="1:30">
      <c r="A115" s="43"/>
      <c r="B115" s="43"/>
      <c r="C115" s="43"/>
      <c r="D115" s="43"/>
      <c r="E115" s="43"/>
      <c r="F115" s="44"/>
      <c r="G115" s="44"/>
      <c r="H115" s="43"/>
      <c r="I115" s="43"/>
      <c r="J115" s="43"/>
      <c r="K115" s="45"/>
      <c r="L115" s="45"/>
      <c r="M115" s="41"/>
      <c r="N115" s="41"/>
      <c r="O115" s="41"/>
      <c r="P115" s="41"/>
      <c r="Q115" s="41"/>
      <c r="R115" s="41"/>
      <c r="S115" s="41"/>
      <c r="T115" s="41"/>
      <c r="U115" s="41"/>
      <c r="V115" s="41"/>
      <c r="W115" s="41"/>
      <c r="X115" s="41"/>
      <c r="Y115" s="41"/>
      <c r="Z115" s="41"/>
      <c r="AA115" s="41"/>
      <c r="AB115" s="41"/>
      <c r="AC115"/>
      <c r="AD115"/>
    </row>
    <row r="116" spans="1:30">
      <c r="A116" s="43"/>
      <c r="B116" s="43"/>
      <c r="C116" s="43"/>
      <c r="D116" s="43"/>
      <c r="E116" s="43"/>
      <c r="F116" s="44"/>
      <c r="G116" s="44"/>
      <c r="H116" s="43"/>
      <c r="I116" s="43"/>
      <c r="J116" s="43"/>
      <c r="K116" s="45"/>
      <c r="L116" s="45"/>
      <c r="M116" s="41"/>
      <c r="N116" s="41"/>
      <c r="O116" s="41"/>
      <c r="P116" s="41"/>
      <c r="Q116" s="41"/>
      <c r="R116" s="41"/>
      <c r="S116" s="41"/>
      <c r="T116" s="41"/>
      <c r="U116" s="41"/>
      <c r="V116" s="41"/>
      <c r="W116" s="41"/>
      <c r="X116" s="41"/>
      <c r="Y116" s="41"/>
      <c r="Z116" s="41"/>
      <c r="AA116" s="41"/>
      <c r="AB116" s="41"/>
      <c r="AC116"/>
      <c r="AD116"/>
    </row>
    <row r="117" spans="1:30">
      <c r="A117" s="43"/>
      <c r="B117" s="43"/>
      <c r="C117" s="43"/>
      <c r="D117" s="43"/>
      <c r="E117" s="43"/>
      <c r="F117" s="44"/>
      <c r="G117" s="44"/>
      <c r="H117" s="43"/>
      <c r="I117" s="43"/>
      <c r="J117" s="43"/>
      <c r="K117" s="45"/>
      <c r="L117" s="45"/>
      <c r="M117" s="41"/>
      <c r="N117" s="41"/>
      <c r="O117" s="41"/>
      <c r="P117" s="41"/>
      <c r="Q117" s="41"/>
      <c r="R117" s="41"/>
      <c r="S117" s="41"/>
      <c r="T117" s="41"/>
      <c r="U117" s="41"/>
      <c r="V117" s="41"/>
      <c r="W117" s="41"/>
      <c r="X117" s="41"/>
      <c r="Y117" s="41"/>
      <c r="Z117" s="41"/>
      <c r="AA117" s="41"/>
      <c r="AB117" s="41"/>
      <c r="AC117"/>
      <c r="AD117"/>
    </row>
    <row r="118" spans="1:30">
      <c r="A118" s="43"/>
      <c r="B118" s="43"/>
      <c r="C118" s="43"/>
      <c r="D118" s="43"/>
      <c r="E118" s="43"/>
      <c r="F118" s="44"/>
      <c r="G118" s="44"/>
      <c r="H118" s="43"/>
      <c r="I118" s="43"/>
      <c r="J118" s="43"/>
      <c r="K118" s="45"/>
      <c r="L118" s="45"/>
      <c r="M118" s="41"/>
      <c r="N118" s="41"/>
      <c r="O118" s="41"/>
      <c r="P118" s="41"/>
      <c r="Q118" s="41"/>
      <c r="R118" s="41"/>
      <c r="S118" s="41"/>
      <c r="T118" s="41"/>
      <c r="U118" s="41"/>
      <c r="V118" s="41"/>
      <c r="W118" s="41"/>
      <c r="X118" s="41"/>
      <c r="Y118" s="41"/>
      <c r="Z118" s="41"/>
      <c r="AA118" s="41"/>
      <c r="AB118" s="41"/>
      <c r="AC118"/>
      <c r="AD118"/>
    </row>
    <row r="119" spans="1:30">
      <c r="A119" s="43"/>
      <c r="B119" s="43"/>
      <c r="C119" s="43"/>
      <c r="D119" s="43"/>
      <c r="E119" s="43"/>
      <c r="F119" s="44"/>
      <c r="G119" s="44"/>
      <c r="H119" s="43"/>
      <c r="I119" s="43"/>
      <c r="J119" s="43"/>
      <c r="K119" s="45"/>
      <c r="L119" s="45"/>
      <c r="M119" s="41"/>
      <c r="N119" s="41"/>
      <c r="O119" s="41"/>
      <c r="P119" s="41"/>
      <c r="Q119" s="41"/>
      <c r="R119" s="41"/>
      <c r="S119" s="41"/>
      <c r="T119" s="41"/>
      <c r="U119" s="41"/>
      <c r="V119" s="41"/>
      <c r="W119" s="41"/>
      <c r="X119" s="41"/>
      <c r="Y119" s="41"/>
      <c r="Z119" s="41"/>
      <c r="AA119" s="41"/>
      <c r="AB119" s="41"/>
      <c r="AC119"/>
      <c r="AD119"/>
    </row>
    <row r="120" spans="1:30">
      <c r="A120" s="43"/>
      <c r="B120" s="43"/>
      <c r="C120" s="43"/>
      <c r="D120" s="43"/>
      <c r="E120" s="43"/>
      <c r="F120" s="44"/>
      <c r="G120" s="44"/>
      <c r="H120" s="43"/>
      <c r="I120" s="43"/>
      <c r="J120" s="43"/>
      <c r="K120" s="45"/>
      <c r="L120" s="45"/>
      <c r="M120" s="41"/>
      <c r="N120" s="41"/>
      <c r="O120" s="41"/>
      <c r="P120" s="41"/>
      <c r="Q120" s="41"/>
      <c r="R120" s="41"/>
      <c r="S120" s="41"/>
      <c r="T120" s="41"/>
      <c r="U120" s="41"/>
      <c r="V120" s="41"/>
      <c r="W120" s="41"/>
      <c r="X120" s="41"/>
      <c r="Y120" s="41"/>
      <c r="Z120" s="41"/>
      <c r="AA120" s="41"/>
      <c r="AB120" s="41"/>
      <c r="AC120"/>
      <c r="AD120"/>
    </row>
    <row r="121" spans="1:30">
      <c r="A121" s="43"/>
      <c r="B121" s="43"/>
      <c r="C121" s="43"/>
      <c r="D121" s="43"/>
      <c r="E121" s="43"/>
      <c r="F121" s="44"/>
      <c r="G121" s="44"/>
      <c r="H121" s="43"/>
      <c r="I121" s="43"/>
      <c r="J121" s="43"/>
      <c r="K121" s="45"/>
      <c r="L121" s="45"/>
      <c r="M121" s="41"/>
      <c r="N121" s="41"/>
      <c r="O121" s="41"/>
      <c r="P121" s="41"/>
      <c r="Q121" s="41"/>
      <c r="R121" s="41"/>
      <c r="S121" s="41"/>
      <c r="T121" s="41"/>
      <c r="U121" s="41"/>
      <c r="V121" s="41"/>
      <c r="W121" s="41"/>
      <c r="X121" s="41"/>
      <c r="Y121" s="41"/>
      <c r="Z121" s="41"/>
      <c r="AA121" s="41"/>
      <c r="AB121" s="41"/>
      <c r="AC121"/>
      <c r="AD121"/>
    </row>
    <row r="122" spans="1:30">
      <c r="A122" s="43"/>
      <c r="B122" s="43"/>
      <c r="C122" s="43"/>
      <c r="D122" s="43"/>
      <c r="E122" s="43"/>
      <c r="F122" s="44"/>
      <c r="G122" s="44"/>
      <c r="H122" s="43"/>
      <c r="I122" s="43"/>
      <c r="J122" s="43"/>
      <c r="K122" s="45"/>
      <c r="L122" s="45"/>
      <c r="M122" s="41"/>
      <c r="N122" s="41"/>
      <c r="O122" s="41"/>
      <c r="P122" s="41"/>
      <c r="Q122" s="41"/>
      <c r="R122" s="41"/>
      <c r="S122" s="41"/>
      <c r="T122" s="41"/>
      <c r="U122" s="41"/>
      <c r="V122" s="41"/>
      <c r="W122" s="41"/>
      <c r="X122" s="41"/>
      <c r="Y122" s="41"/>
      <c r="Z122" s="41"/>
      <c r="AA122" s="41"/>
      <c r="AB122" s="41"/>
      <c r="AC122"/>
      <c r="AD122"/>
    </row>
    <row r="123" spans="1:30">
      <c r="A123" s="43"/>
      <c r="B123" s="43"/>
      <c r="C123" s="43"/>
      <c r="D123" s="43"/>
      <c r="E123" s="43"/>
      <c r="F123" s="44"/>
      <c r="G123" s="44"/>
      <c r="H123" s="43"/>
      <c r="I123" s="43"/>
      <c r="J123" s="43"/>
      <c r="K123" s="45"/>
      <c r="L123" s="45"/>
      <c r="M123" s="41"/>
      <c r="N123" s="41"/>
      <c r="O123" s="41"/>
      <c r="P123" s="41"/>
      <c r="Q123" s="41"/>
      <c r="R123" s="41"/>
      <c r="S123" s="41"/>
      <c r="T123" s="41"/>
      <c r="U123" s="41"/>
      <c r="V123" s="41"/>
      <c r="W123" s="41"/>
      <c r="X123" s="41"/>
      <c r="Y123" s="41"/>
      <c r="Z123" s="41"/>
      <c r="AA123" s="41"/>
      <c r="AB123" s="41"/>
      <c r="AC123"/>
      <c r="AD123"/>
    </row>
    <row r="124" spans="1:30">
      <c r="A124" s="43"/>
      <c r="B124" s="43"/>
      <c r="C124" s="43"/>
      <c r="D124" s="43"/>
      <c r="E124" s="43"/>
      <c r="F124" s="44"/>
      <c r="G124" s="44"/>
      <c r="H124" s="43"/>
      <c r="I124" s="43"/>
      <c r="J124" s="43"/>
      <c r="K124" s="45"/>
      <c r="L124" s="45"/>
      <c r="M124" s="41"/>
      <c r="N124" s="41"/>
      <c r="O124" s="41"/>
      <c r="P124" s="41"/>
      <c r="Q124" s="41"/>
      <c r="R124" s="41"/>
      <c r="S124" s="41"/>
      <c r="T124" s="41"/>
      <c r="U124" s="41"/>
      <c r="V124" s="41"/>
      <c r="W124" s="41"/>
      <c r="X124" s="41"/>
      <c r="Y124" s="41"/>
      <c r="Z124" s="41"/>
      <c r="AA124" s="41"/>
      <c r="AB124" s="41"/>
      <c r="AC124"/>
      <c r="AD124"/>
    </row>
    <row r="125" spans="1:30">
      <c r="A125" s="43"/>
      <c r="B125" s="43"/>
      <c r="C125" s="43"/>
      <c r="D125" s="43"/>
      <c r="E125" s="43"/>
      <c r="F125" s="44"/>
      <c r="G125" s="44"/>
      <c r="H125" s="43"/>
      <c r="I125" s="43"/>
      <c r="J125" s="43"/>
      <c r="K125" s="45"/>
      <c r="L125" s="45"/>
      <c r="M125" s="41"/>
      <c r="N125" s="41"/>
      <c r="O125" s="41"/>
      <c r="P125" s="41"/>
      <c r="Q125" s="41"/>
      <c r="R125" s="41"/>
      <c r="S125" s="41"/>
      <c r="T125" s="41"/>
      <c r="U125" s="41"/>
      <c r="V125" s="41"/>
      <c r="W125" s="41"/>
      <c r="X125" s="41"/>
      <c r="Y125" s="41"/>
      <c r="Z125" s="41"/>
      <c r="AA125" s="41"/>
      <c r="AB125" s="41"/>
      <c r="AC125"/>
      <c r="AD125"/>
    </row>
    <row r="126" spans="1:30">
      <c r="A126" s="43"/>
      <c r="B126" s="43"/>
      <c r="C126" s="43"/>
      <c r="D126" s="43"/>
      <c r="E126" s="43"/>
      <c r="F126" s="44"/>
      <c r="G126" s="44"/>
      <c r="H126" s="43"/>
      <c r="I126" s="43"/>
      <c r="J126" s="43"/>
      <c r="K126" s="45"/>
      <c r="L126" s="45"/>
      <c r="M126" s="41"/>
      <c r="N126" s="41"/>
      <c r="O126" s="41"/>
      <c r="P126" s="41"/>
      <c r="Q126" s="41"/>
      <c r="R126" s="41"/>
      <c r="S126" s="41"/>
      <c r="T126" s="41"/>
      <c r="U126" s="41"/>
      <c r="V126" s="41"/>
      <c r="W126" s="41"/>
      <c r="X126" s="41"/>
      <c r="Y126" s="41"/>
      <c r="Z126" s="41"/>
      <c r="AA126" s="41"/>
      <c r="AB126" s="41"/>
      <c r="AC126"/>
      <c r="AD126"/>
    </row>
    <row r="127" spans="1:30">
      <c r="A127" s="43"/>
      <c r="B127" s="43"/>
      <c r="C127" s="43"/>
      <c r="D127" s="43"/>
      <c r="E127" s="43"/>
      <c r="F127" s="44"/>
      <c r="G127" s="44"/>
      <c r="H127" s="43"/>
      <c r="I127" s="43"/>
      <c r="J127" s="43"/>
      <c r="K127" s="45"/>
      <c r="L127" s="45"/>
      <c r="M127" s="41"/>
      <c r="N127" s="41"/>
      <c r="O127" s="41"/>
      <c r="P127" s="41"/>
      <c r="Q127" s="41"/>
      <c r="R127" s="41"/>
      <c r="S127" s="41"/>
      <c r="T127" s="41"/>
      <c r="U127" s="41"/>
      <c r="V127" s="41"/>
      <c r="W127" s="41"/>
      <c r="X127" s="41"/>
      <c r="Y127" s="41"/>
      <c r="Z127" s="41"/>
      <c r="AA127" s="41"/>
      <c r="AB127" s="41"/>
      <c r="AC127"/>
      <c r="AD127"/>
    </row>
    <row r="128" spans="1:30">
      <c r="A128" s="43"/>
      <c r="B128" s="43"/>
      <c r="C128" s="43"/>
      <c r="D128" s="43"/>
      <c r="E128" s="43"/>
      <c r="F128" s="44"/>
      <c r="G128" s="44"/>
      <c r="H128" s="43"/>
      <c r="I128" s="43"/>
      <c r="J128" s="43"/>
      <c r="K128" s="45"/>
      <c r="L128" s="45"/>
      <c r="M128" s="41"/>
      <c r="N128" s="41"/>
      <c r="O128" s="41"/>
      <c r="P128" s="41"/>
      <c r="Q128" s="41"/>
      <c r="R128" s="41"/>
      <c r="S128" s="41"/>
      <c r="T128" s="41"/>
      <c r="U128" s="41"/>
      <c r="V128" s="41"/>
      <c r="W128" s="41"/>
      <c r="X128" s="41"/>
      <c r="Y128" s="41"/>
      <c r="Z128" s="41"/>
      <c r="AA128" s="41"/>
      <c r="AB128" s="41"/>
      <c r="AC128"/>
      <c r="AD128"/>
    </row>
    <row r="129" spans="1:30">
      <c r="A129" s="43"/>
      <c r="B129" s="43"/>
      <c r="C129" s="43"/>
      <c r="D129" s="43"/>
      <c r="E129" s="43"/>
      <c r="F129" s="44"/>
      <c r="G129" s="44"/>
      <c r="H129" s="43"/>
      <c r="I129" s="43"/>
      <c r="J129" s="43"/>
      <c r="K129" s="45"/>
      <c r="L129" s="45"/>
      <c r="M129" s="41"/>
      <c r="N129" s="41"/>
      <c r="O129" s="41"/>
      <c r="P129" s="41"/>
      <c r="Q129" s="41"/>
      <c r="R129" s="41"/>
      <c r="S129" s="41"/>
      <c r="T129" s="41"/>
      <c r="U129" s="41"/>
      <c r="V129" s="41"/>
      <c r="W129" s="41"/>
      <c r="X129" s="41"/>
      <c r="Y129" s="41"/>
      <c r="Z129" s="41"/>
      <c r="AA129" s="41"/>
      <c r="AB129" s="41"/>
      <c r="AC129"/>
      <c r="AD129"/>
    </row>
    <row r="130" spans="1:30">
      <c r="A130" s="43"/>
      <c r="B130" s="43"/>
      <c r="C130" s="43"/>
      <c r="D130" s="43"/>
      <c r="E130" s="43"/>
      <c r="F130" s="44"/>
      <c r="G130" s="44"/>
      <c r="H130" s="43"/>
      <c r="I130" s="43"/>
      <c r="J130" s="43"/>
      <c r="K130" s="45"/>
      <c r="L130" s="45"/>
      <c r="M130" s="41"/>
      <c r="N130" s="41"/>
      <c r="O130" s="41"/>
      <c r="P130" s="41"/>
      <c r="Q130" s="41"/>
      <c r="R130" s="41"/>
      <c r="S130" s="41"/>
      <c r="T130" s="41"/>
      <c r="U130" s="41"/>
      <c r="V130" s="41"/>
      <c r="W130" s="41"/>
      <c r="X130" s="41"/>
      <c r="Y130" s="41"/>
      <c r="Z130" s="41"/>
      <c r="AA130" s="41"/>
      <c r="AB130" s="41"/>
      <c r="AC130"/>
      <c r="AD130"/>
    </row>
    <row r="131" spans="1:30">
      <c r="A131" s="43"/>
      <c r="B131" s="43"/>
      <c r="C131" s="43"/>
      <c r="D131" s="43"/>
      <c r="E131" s="43"/>
      <c r="F131" s="44"/>
      <c r="G131" s="44"/>
      <c r="H131" s="43"/>
      <c r="I131" s="43"/>
      <c r="J131" s="43"/>
      <c r="K131" s="45"/>
      <c r="L131" s="45"/>
      <c r="M131" s="41"/>
      <c r="N131" s="41"/>
      <c r="O131" s="41"/>
      <c r="P131" s="41"/>
      <c r="Q131" s="41"/>
      <c r="R131" s="41"/>
      <c r="S131" s="41"/>
      <c r="T131" s="41"/>
      <c r="U131" s="41"/>
      <c r="V131" s="41"/>
      <c r="W131" s="41"/>
      <c r="X131" s="41"/>
      <c r="Y131" s="41"/>
      <c r="Z131" s="41"/>
      <c r="AA131" s="41"/>
      <c r="AB131" s="41"/>
      <c r="AC131"/>
      <c r="AD131"/>
    </row>
    <row r="132" spans="1:30">
      <c r="A132" s="43"/>
      <c r="B132" s="43"/>
      <c r="C132" s="43"/>
      <c r="D132" s="43"/>
      <c r="E132" s="43"/>
      <c r="F132" s="44"/>
      <c r="G132" s="44"/>
      <c r="H132" s="43"/>
      <c r="I132" s="43"/>
      <c r="J132" s="43"/>
      <c r="K132" s="45"/>
      <c r="L132" s="45"/>
      <c r="M132" s="41"/>
      <c r="N132" s="41"/>
      <c r="O132" s="41"/>
      <c r="P132" s="41"/>
      <c r="Q132" s="41"/>
      <c r="R132" s="41"/>
      <c r="S132" s="41"/>
      <c r="T132" s="41"/>
      <c r="U132" s="41"/>
      <c r="V132" s="41"/>
      <c r="W132" s="41"/>
      <c r="X132" s="41"/>
      <c r="Y132" s="41"/>
      <c r="Z132" s="41"/>
      <c r="AA132" s="41"/>
      <c r="AB132" s="41"/>
      <c r="AC132"/>
      <c r="AD132"/>
    </row>
    <row r="133" spans="1:30">
      <c r="A133" s="43"/>
      <c r="B133" s="43"/>
      <c r="C133" s="43"/>
      <c r="D133" s="43"/>
      <c r="E133" s="43"/>
      <c r="F133" s="44"/>
      <c r="G133" s="44"/>
      <c r="H133" s="43"/>
      <c r="I133" s="43"/>
      <c r="J133" s="43"/>
      <c r="K133" s="45"/>
      <c r="L133" s="45"/>
      <c r="M133" s="41"/>
      <c r="N133" s="41"/>
      <c r="O133" s="41"/>
      <c r="P133" s="41"/>
      <c r="Q133" s="41"/>
      <c r="R133" s="41"/>
      <c r="S133" s="41"/>
      <c r="T133" s="41"/>
      <c r="U133" s="41"/>
      <c r="V133" s="41"/>
      <c r="W133" s="41"/>
      <c r="X133" s="41"/>
      <c r="Y133" s="41"/>
      <c r="Z133" s="41"/>
      <c r="AA133" s="41"/>
      <c r="AB133" s="41"/>
      <c r="AC133"/>
      <c r="AD133"/>
    </row>
    <row r="134" spans="1:30">
      <c r="A134" s="43"/>
      <c r="B134" s="43"/>
      <c r="C134" s="43"/>
      <c r="D134" s="43"/>
      <c r="E134" s="43"/>
      <c r="F134" s="44"/>
      <c r="G134" s="44"/>
      <c r="H134" s="43"/>
      <c r="I134" s="43"/>
      <c r="J134" s="43"/>
      <c r="K134" s="45"/>
      <c r="L134" s="45"/>
      <c r="M134" s="41"/>
      <c r="N134" s="41"/>
      <c r="O134" s="41"/>
      <c r="P134" s="41"/>
      <c r="Q134" s="41"/>
      <c r="R134" s="41"/>
      <c r="S134" s="41"/>
      <c r="T134" s="41"/>
      <c r="U134" s="41"/>
      <c r="V134" s="41"/>
      <c r="W134" s="41"/>
      <c r="X134" s="41"/>
      <c r="Y134" s="41"/>
      <c r="Z134" s="41"/>
      <c r="AA134" s="41"/>
      <c r="AB134" s="41"/>
      <c r="AC134"/>
      <c r="AD134"/>
    </row>
    <row r="135" spans="1:30">
      <c r="A135" s="43"/>
      <c r="B135" s="43"/>
      <c r="C135" s="43"/>
      <c r="D135" s="43"/>
      <c r="E135" s="43"/>
      <c r="F135" s="44"/>
      <c r="G135" s="44"/>
      <c r="H135" s="43"/>
      <c r="I135" s="43"/>
      <c r="J135" s="43"/>
      <c r="K135" s="45"/>
      <c r="L135" s="45"/>
      <c r="M135" s="41"/>
      <c r="N135" s="41"/>
      <c r="O135" s="41"/>
      <c r="P135" s="41"/>
      <c r="Q135" s="41"/>
      <c r="R135" s="41"/>
      <c r="S135" s="41"/>
      <c r="T135" s="41"/>
      <c r="U135" s="41"/>
      <c r="V135" s="41"/>
      <c r="W135" s="41"/>
      <c r="X135" s="41"/>
      <c r="Y135" s="41"/>
      <c r="Z135" s="41"/>
      <c r="AA135" s="41"/>
      <c r="AB135" s="41"/>
      <c r="AC135"/>
      <c r="AD135"/>
    </row>
    <row r="136" spans="1:30">
      <c r="A136" s="43"/>
      <c r="B136" s="43"/>
      <c r="C136" s="43"/>
      <c r="D136" s="43"/>
      <c r="E136" s="43"/>
      <c r="F136" s="44"/>
      <c r="G136" s="44"/>
      <c r="H136" s="43"/>
      <c r="I136" s="43"/>
      <c r="J136" s="43"/>
      <c r="K136" s="45"/>
      <c r="L136" s="45"/>
      <c r="M136" s="41"/>
      <c r="N136" s="41"/>
      <c r="O136" s="41"/>
      <c r="P136" s="41"/>
      <c r="Q136" s="41"/>
      <c r="R136" s="41"/>
      <c r="S136" s="41"/>
      <c r="T136" s="41"/>
      <c r="U136" s="41"/>
      <c r="V136" s="41"/>
      <c r="W136" s="41"/>
      <c r="X136" s="41"/>
      <c r="Y136" s="41"/>
      <c r="Z136" s="41"/>
      <c r="AA136" s="41"/>
      <c r="AB136" s="41"/>
      <c r="AC136"/>
      <c r="AD136"/>
    </row>
    <row r="137" spans="1:30">
      <c r="A137" s="43"/>
      <c r="B137" s="43"/>
      <c r="C137" s="43"/>
      <c r="D137" s="43"/>
      <c r="E137" s="43"/>
      <c r="F137" s="44"/>
      <c r="G137" s="44"/>
      <c r="H137" s="43"/>
      <c r="I137" s="43"/>
      <c r="J137" s="43"/>
      <c r="K137" s="45"/>
      <c r="L137" s="45"/>
      <c r="M137" s="41"/>
      <c r="N137" s="41"/>
      <c r="O137" s="41"/>
      <c r="P137" s="41"/>
      <c r="Q137" s="41"/>
      <c r="R137" s="41"/>
      <c r="S137" s="41"/>
      <c r="T137" s="41"/>
      <c r="U137" s="41"/>
      <c r="V137" s="41"/>
      <c r="W137" s="41"/>
      <c r="X137" s="41"/>
      <c r="Y137" s="41"/>
      <c r="Z137" s="41"/>
      <c r="AA137" s="41"/>
      <c r="AB137" s="41"/>
      <c r="AC137"/>
      <c r="AD137"/>
    </row>
    <row r="138" spans="1:30">
      <c r="A138" s="43"/>
      <c r="B138" s="43"/>
      <c r="C138" s="43"/>
      <c r="D138" s="43"/>
      <c r="E138" s="43"/>
      <c r="F138" s="44"/>
      <c r="G138" s="44"/>
      <c r="H138" s="43"/>
      <c r="I138" s="43"/>
      <c r="J138" s="43"/>
      <c r="K138" s="45"/>
      <c r="L138" s="45"/>
      <c r="M138" s="41"/>
      <c r="N138" s="41"/>
      <c r="O138" s="41"/>
      <c r="P138" s="41"/>
      <c r="Q138" s="41"/>
      <c r="R138" s="41"/>
      <c r="S138" s="41"/>
      <c r="T138" s="41"/>
      <c r="U138" s="41"/>
      <c r="V138" s="41"/>
      <c r="W138" s="41"/>
      <c r="X138" s="41"/>
      <c r="Y138" s="41"/>
      <c r="Z138" s="41"/>
      <c r="AA138" s="41"/>
      <c r="AB138" s="41"/>
      <c r="AC138"/>
      <c r="AD138"/>
    </row>
    <row r="139" spans="1:30">
      <c r="A139" s="43"/>
      <c r="B139" s="43"/>
      <c r="C139" s="43"/>
      <c r="D139" s="43"/>
      <c r="E139" s="43"/>
      <c r="F139" s="44"/>
      <c r="G139" s="44"/>
      <c r="H139" s="43"/>
      <c r="I139" s="43"/>
      <c r="J139" s="43"/>
      <c r="K139" s="45"/>
      <c r="L139" s="45"/>
      <c r="M139" s="41"/>
      <c r="N139" s="41"/>
      <c r="O139" s="41"/>
      <c r="P139" s="41"/>
      <c r="Q139" s="41"/>
      <c r="R139" s="41"/>
      <c r="S139" s="41"/>
      <c r="T139" s="41"/>
      <c r="U139" s="41"/>
      <c r="V139" s="41"/>
      <c r="W139" s="41"/>
      <c r="X139" s="41"/>
      <c r="Y139" s="41"/>
      <c r="Z139" s="41"/>
      <c r="AA139" s="41"/>
      <c r="AB139" s="41"/>
      <c r="AC139"/>
      <c r="AD139"/>
    </row>
    <row r="140" spans="1:30">
      <c r="A140" s="43"/>
      <c r="B140" s="43"/>
      <c r="C140" s="43"/>
      <c r="D140" s="43"/>
      <c r="E140" s="43"/>
      <c r="F140" s="44"/>
      <c r="G140" s="44"/>
      <c r="H140" s="43"/>
      <c r="I140" s="43"/>
      <c r="J140" s="43"/>
      <c r="K140" s="45"/>
      <c r="L140" s="45"/>
      <c r="M140" s="41"/>
      <c r="N140" s="41"/>
      <c r="O140" s="41"/>
      <c r="P140" s="41"/>
      <c r="Q140" s="41"/>
      <c r="R140" s="41"/>
      <c r="S140" s="41"/>
      <c r="T140" s="41"/>
      <c r="U140" s="41"/>
      <c r="V140" s="41"/>
      <c r="W140" s="41"/>
      <c r="X140" s="41"/>
      <c r="Y140" s="41"/>
      <c r="Z140" s="41"/>
      <c r="AA140" s="41"/>
      <c r="AB140" s="41"/>
      <c r="AC140"/>
      <c r="AD140"/>
    </row>
    <row r="141" spans="1:30">
      <c r="A141" s="43"/>
      <c r="B141" s="43"/>
      <c r="C141" s="43"/>
      <c r="D141" s="43"/>
      <c r="E141" s="43"/>
      <c r="F141" s="44"/>
      <c r="G141" s="44"/>
      <c r="H141" s="43"/>
      <c r="I141" s="43"/>
      <c r="J141" s="43"/>
      <c r="K141" s="45"/>
      <c r="L141" s="45"/>
      <c r="M141" s="41"/>
      <c r="N141" s="41"/>
      <c r="O141" s="41"/>
      <c r="P141" s="41"/>
      <c r="Q141" s="41"/>
      <c r="R141" s="41"/>
      <c r="S141" s="41"/>
      <c r="T141" s="41"/>
      <c r="U141" s="41"/>
      <c r="V141" s="41"/>
      <c r="W141" s="41"/>
      <c r="X141" s="41"/>
      <c r="Y141" s="41"/>
      <c r="Z141" s="41"/>
      <c r="AA141" s="41"/>
      <c r="AB141" s="41"/>
      <c r="AC141"/>
      <c r="AD141"/>
    </row>
    <row r="142" spans="1:30">
      <c r="A142" s="43"/>
      <c r="B142" s="43"/>
      <c r="C142" s="43"/>
      <c r="D142" s="43"/>
      <c r="E142" s="43"/>
      <c r="F142" s="44"/>
      <c r="G142" s="44"/>
      <c r="H142" s="43"/>
      <c r="I142" s="43"/>
      <c r="J142" s="43"/>
      <c r="K142" s="45"/>
      <c r="L142" s="45"/>
      <c r="M142" s="41"/>
      <c r="N142" s="41"/>
      <c r="O142" s="41"/>
      <c r="P142" s="41"/>
      <c r="Q142" s="41"/>
      <c r="R142" s="41"/>
      <c r="S142" s="41"/>
      <c r="T142" s="41"/>
      <c r="U142" s="41"/>
      <c r="V142" s="41"/>
      <c r="W142" s="41"/>
      <c r="X142" s="41"/>
      <c r="Y142" s="41"/>
      <c r="Z142" s="41"/>
      <c r="AA142" s="41"/>
      <c r="AB142" s="41"/>
      <c r="AC142"/>
      <c r="AD142"/>
    </row>
    <row r="143" spans="1:30">
      <c r="A143" s="43"/>
      <c r="B143" s="43"/>
      <c r="C143" s="43"/>
      <c r="D143" s="43"/>
      <c r="E143" s="43"/>
      <c r="F143" s="44"/>
      <c r="G143" s="44"/>
      <c r="H143" s="43"/>
      <c r="I143" s="43"/>
      <c r="J143" s="43"/>
      <c r="K143" s="45"/>
      <c r="L143" s="45"/>
      <c r="M143" s="41"/>
      <c r="N143" s="41"/>
      <c r="O143" s="41"/>
      <c r="P143" s="41"/>
      <c r="Q143" s="41"/>
      <c r="R143" s="41"/>
      <c r="S143" s="41"/>
      <c r="T143" s="41"/>
      <c r="U143" s="41"/>
      <c r="V143" s="41"/>
      <c r="W143" s="41"/>
      <c r="X143" s="41"/>
      <c r="Y143" s="41"/>
      <c r="Z143" s="41"/>
      <c r="AA143" s="41"/>
      <c r="AB143" s="41"/>
      <c r="AC143"/>
      <c r="AD143"/>
    </row>
    <row r="144" spans="1:30">
      <c r="A144" s="43"/>
      <c r="B144" s="43"/>
      <c r="C144" s="43"/>
      <c r="D144" s="43"/>
      <c r="E144" s="43"/>
      <c r="F144" s="44"/>
      <c r="G144" s="44"/>
      <c r="H144" s="43"/>
      <c r="I144" s="43"/>
      <c r="J144" s="43"/>
      <c r="K144" s="45"/>
      <c r="L144" s="45"/>
      <c r="M144" s="41"/>
      <c r="N144" s="41"/>
      <c r="O144" s="41"/>
      <c r="P144" s="41"/>
      <c r="Q144" s="41"/>
      <c r="R144" s="41"/>
      <c r="S144" s="41"/>
      <c r="T144" s="41"/>
      <c r="U144" s="41"/>
      <c r="V144" s="41"/>
      <c r="W144" s="41"/>
      <c r="X144" s="41"/>
      <c r="Y144" s="41"/>
      <c r="Z144" s="41"/>
      <c r="AA144" s="41"/>
      <c r="AB144" s="41"/>
      <c r="AC144"/>
      <c r="AD144"/>
    </row>
    <row r="145" spans="1:30">
      <c r="A145" s="43"/>
      <c r="B145" s="43"/>
      <c r="C145" s="43"/>
      <c r="D145" s="43"/>
      <c r="E145" s="43"/>
      <c r="F145" s="44"/>
      <c r="G145" s="44"/>
      <c r="H145" s="43"/>
      <c r="I145" s="43"/>
      <c r="J145" s="43"/>
      <c r="K145" s="45"/>
      <c r="L145" s="45"/>
      <c r="M145" s="41"/>
      <c r="N145" s="41"/>
      <c r="O145" s="41"/>
      <c r="P145" s="41"/>
      <c r="Q145" s="41"/>
      <c r="R145" s="41"/>
      <c r="S145" s="41"/>
      <c r="T145" s="41"/>
      <c r="U145" s="41"/>
      <c r="V145" s="41"/>
      <c r="W145" s="41"/>
      <c r="X145" s="41"/>
      <c r="Y145" s="41"/>
      <c r="Z145" s="41"/>
      <c r="AA145" s="41"/>
      <c r="AB145" s="41"/>
      <c r="AC145"/>
      <c r="AD145"/>
    </row>
    <row r="146" spans="1:30">
      <c r="A146" s="43"/>
      <c r="B146" s="43"/>
      <c r="C146" s="43"/>
      <c r="D146" s="43"/>
      <c r="E146" s="43"/>
      <c r="F146" s="44"/>
      <c r="G146" s="44"/>
      <c r="H146" s="43"/>
      <c r="I146" s="43"/>
      <c r="J146" s="43"/>
      <c r="K146" s="45"/>
      <c r="L146" s="45"/>
      <c r="M146" s="41"/>
      <c r="N146" s="41"/>
      <c r="O146" s="41"/>
      <c r="P146" s="41"/>
      <c r="Q146" s="41"/>
      <c r="R146" s="41"/>
      <c r="S146" s="41"/>
      <c r="T146" s="41"/>
      <c r="U146" s="41"/>
      <c r="V146" s="41"/>
      <c r="W146" s="41"/>
      <c r="X146" s="41"/>
      <c r="Y146" s="41"/>
      <c r="Z146" s="41"/>
      <c r="AA146" s="41"/>
      <c r="AB146" s="41"/>
      <c r="AC146"/>
      <c r="AD146"/>
    </row>
    <row r="147" spans="1:30">
      <c r="A147" s="43"/>
      <c r="B147" s="43"/>
      <c r="C147" s="43"/>
      <c r="D147" s="43"/>
      <c r="E147" s="43"/>
      <c r="F147" s="44"/>
      <c r="G147" s="44"/>
      <c r="H147" s="43"/>
      <c r="I147" s="43"/>
      <c r="J147" s="43"/>
      <c r="K147" s="45"/>
      <c r="L147" s="45"/>
      <c r="M147" s="41"/>
      <c r="N147" s="41"/>
      <c r="O147" s="41"/>
      <c r="P147" s="41"/>
      <c r="Q147" s="41"/>
      <c r="R147" s="41"/>
      <c r="S147" s="41"/>
      <c r="T147" s="41"/>
      <c r="U147" s="41"/>
      <c r="V147" s="41"/>
      <c r="W147" s="41"/>
      <c r="X147" s="41"/>
      <c r="Y147" s="41"/>
      <c r="Z147" s="41"/>
      <c r="AA147" s="41"/>
      <c r="AB147" s="41"/>
      <c r="AC147"/>
      <c r="AD147"/>
    </row>
    <row r="148" spans="1:30">
      <c r="A148" s="43"/>
      <c r="B148" s="43"/>
      <c r="C148" s="43"/>
      <c r="D148" s="43"/>
      <c r="E148" s="43"/>
      <c r="F148" s="44"/>
      <c r="G148" s="44"/>
      <c r="H148" s="43"/>
      <c r="I148" s="43"/>
      <c r="J148" s="43"/>
      <c r="K148" s="45"/>
      <c r="L148" s="45"/>
      <c r="M148" s="41"/>
      <c r="N148" s="41"/>
      <c r="O148" s="41"/>
      <c r="P148" s="41"/>
      <c r="Q148" s="41"/>
      <c r="R148" s="41"/>
      <c r="S148" s="41"/>
      <c r="T148" s="41"/>
      <c r="U148" s="41"/>
      <c r="V148" s="41"/>
      <c r="W148" s="41"/>
      <c r="X148" s="41"/>
      <c r="Y148" s="41"/>
      <c r="Z148" s="41"/>
      <c r="AA148" s="41"/>
      <c r="AB148" s="41"/>
      <c r="AC148"/>
      <c r="AD148"/>
    </row>
    <row r="149" spans="1:30">
      <c r="A149" s="43"/>
      <c r="B149" s="43"/>
      <c r="C149" s="43"/>
      <c r="D149" s="43"/>
      <c r="E149" s="43"/>
      <c r="F149" s="44"/>
      <c r="G149" s="44"/>
      <c r="H149" s="43"/>
      <c r="I149" s="43"/>
      <c r="J149" s="43"/>
      <c r="K149" s="45"/>
      <c r="L149" s="45"/>
      <c r="M149" s="41"/>
      <c r="N149" s="41"/>
      <c r="O149" s="41"/>
      <c r="P149" s="41"/>
      <c r="Q149" s="41"/>
      <c r="R149" s="41"/>
      <c r="S149" s="41"/>
      <c r="T149" s="41"/>
      <c r="U149" s="41"/>
      <c r="V149" s="41"/>
      <c r="W149" s="41"/>
      <c r="X149" s="41"/>
      <c r="Y149" s="41"/>
      <c r="Z149" s="41"/>
      <c r="AA149" s="41"/>
      <c r="AB149" s="41"/>
      <c r="AC149"/>
      <c r="AD149"/>
    </row>
    <row r="150" spans="1:30">
      <c r="A150" s="43"/>
      <c r="B150" s="43"/>
      <c r="C150" s="43"/>
      <c r="D150" s="43"/>
      <c r="E150" s="43"/>
      <c r="F150" s="44"/>
      <c r="G150" s="44"/>
      <c r="H150" s="43"/>
      <c r="I150" s="43"/>
      <c r="J150" s="43"/>
      <c r="K150" s="45"/>
      <c r="L150" s="45"/>
      <c r="M150" s="41"/>
      <c r="N150" s="41"/>
      <c r="O150" s="41"/>
      <c r="P150" s="41"/>
      <c r="Q150" s="41"/>
      <c r="R150" s="41"/>
      <c r="S150" s="41"/>
      <c r="T150" s="41"/>
      <c r="U150" s="41"/>
      <c r="V150" s="41"/>
      <c r="W150" s="41"/>
      <c r="X150" s="41"/>
      <c r="Y150" s="41"/>
      <c r="Z150" s="41"/>
      <c r="AA150" s="41"/>
      <c r="AB150" s="41"/>
      <c r="AC150"/>
      <c r="AD150"/>
    </row>
    <row r="151" spans="1:30">
      <c r="A151" s="43"/>
      <c r="B151" s="43"/>
      <c r="C151" s="43"/>
      <c r="D151" s="43"/>
      <c r="E151" s="43"/>
      <c r="F151" s="44"/>
      <c r="G151" s="44"/>
      <c r="H151" s="43"/>
      <c r="I151" s="43"/>
      <c r="J151" s="43"/>
      <c r="K151" s="45"/>
      <c r="L151" s="45"/>
      <c r="M151" s="41"/>
      <c r="N151" s="41"/>
      <c r="O151" s="41"/>
      <c r="P151" s="41"/>
      <c r="Q151" s="41"/>
      <c r="R151" s="41"/>
      <c r="S151" s="41"/>
      <c r="T151" s="41"/>
      <c r="U151" s="41"/>
      <c r="V151" s="41"/>
      <c r="W151" s="41"/>
      <c r="X151" s="41"/>
      <c r="Y151" s="41"/>
      <c r="Z151" s="41"/>
      <c r="AA151" s="41"/>
      <c r="AB151" s="41"/>
      <c r="AC151"/>
      <c r="AD151"/>
    </row>
    <row r="152" spans="1:30">
      <c r="A152" s="43"/>
      <c r="B152" s="43"/>
      <c r="C152" s="43"/>
      <c r="D152" s="43"/>
      <c r="E152" s="43"/>
      <c r="F152" s="44"/>
      <c r="G152" s="44"/>
      <c r="H152" s="43"/>
      <c r="I152" s="43"/>
      <c r="J152" s="43"/>
      <c r="K152" s="45"/>
      <c r="L152" s="45"/>
      <c r="M152" s="41"/>
      <c r="N152" s="41"/>
      <c r="O152" s="41"/>
      <c r="P152" s="41"/>
      <c r="Q152" s="41"/>
      <c r="R152" s="41"/>
      <c r="S152" s="41"/>
      <c r="T152" s="41"/>
      <c r="U152" s="41"/>
      <c r="V152" s="41"/>
      <c r="W152" s="41"/>
      <c r="X152" s="41"/>
      <c r="Y152" s="41"/>
      <c r="Z152" s="41"/>
      <c r="AA152" s="41"/>
      <c r="AB152" s="41"/>
      <c r="AC152"/>
      <c r="AD152"/>
    </row>
    <row r="153" spans="1:30">
      <c r="A153" s="43"/>
      <c r="B153" s="43"/>
      <c r="C153" s="43"/>
      <c r="D153" s="43"/>
      <c r="E153" s="43"/>
      <c r="F153" s="44"/>
      <c r="G153" s="44"/>
      <c r="H153" s="43"/>
      <c r="I153" s="43"/>
      <c r="J153" s="43"/>
      <c r="K153" s="45"/>
      <c r="L153" s="45"/>
      <c r="M153" s="41"/>
      <c r="N153" s="41"/>
      <c r="O153" s="41"/>
      <c r="P153" s="41"/>
      <c r="Q153" s="41"/>
      <c r="R153" s="41"/>
      <c r="S153" s="41"/>
      <c r="T153" s="41"/>
      <c r="U153" s="41"/>
      <c r="V153" s="41"/>
      <c r="W153" s="41"/>
      <c r="X153" s="41"/>
      <c r="Y153" s="41"/>
      <c r="Z153" s="41"/>
      <c r="AA153" s="41"/>
      <c r="AB153" s="41"/>
      <c r="AC153"/>
      <c r="AD153"/>
    </row>
    <row r="154" spans="1:30">
      <c r="A154" s="43"/>
      <c r="B154" s="43"/>
      <c r="C154" s="43"/>
      <c r="D154" s="43"/>
      <c r="E154" s="43"/>
      <c r="F154" s="44"/>
      <c r="G154" s="44"/>
      <c r="H154" s="43"/>
      <c r="I154" s="43"/>
      <c r="J154" s="43"/>
      <c r="K154" s="45"/>
      <c r="L154" s="45"/>
      <c r="M154" s="41"/>
      <c r="N154" s="41"/>
      <c r="O154" s="41"/>
      <c r="P154" s="41"/>
      <c r="Q154" s="41"/>
      <c r="R154" s="41"/>
      <c r="S154" s="41"/>
      <c r="T154" s="41"/>
      <c r="U154" s="41"/>
      <c r="V154" s="41"/>
      <c r="W154" s="41"/>
      <c r="X154" s="41"/>
      <c r="Y154" s="41"/>
      <c r="Z154" s="41"/>
      <c r="AA154" s="41"/>
      <c r="AB154" s="41"/>
      <c r="AC154"/>
      <c r="AD154"/>
    </row>
    <row r="155" spans="1:30">
      <c r="A155" s="43"/>
      <c r="B155" s="43"/>
      <c r="C155" s="43"/>
      <c r="D155" s="43"/>
      <c r="E155" s="43"/>
      <c r="F155" s="44"/>
      <c r="G155" s="44"/>
      <c r="H155" s="43"/>
      <c r="I155" s="43"/>
      <c r="J155" s="43"/>
      <c r="K155" s="45"/>
      <c r="L155" s="45"/>
      <c r="M155" s="41"/>
      <c r="N155" s="41"/>
      <c r="O155" s="41"/>
      <c r="P155" s="41"/>
      <c r="Q155" s="41"/>
      <c r="R155" s="41"/>
      <c r="S155" s="41"/>
      <c r="T155" s="41"/>
      <c r="U155" s="41"/>
      <c r="V155" s="41"/>
      <c r="W155" s="41"/>
      <c r="X155" s="41"/>
      <c r="Y155" s="41"/>
      <c r="Z155" s="41"/>
      <c r="AA155" s="41"/>
      <c r="AB155" s="41"/>
      <c r="AC155"/>
      <c r="AD155"/>
    </row>
    <row r="156" spans="1:30">
      <c r="A156" s="43"/>
      <c r="B156" s="43"/>
      <c r="C156" s="43"/>
      <c r="D156" s="43"/>
      <c r="E156" s="43"/>
      <c r="F156" s="44"/>
      <c r="G156" s="44"/>
      <c r="H156" s="43"/>
      <c r="I156" s="43"/>
      <c r="J156" s="43"/>
      <c r="K156" s="45"/>
      <c r="L156" s="45"/>
      <c r="M156" s="41"/>
      <c r="N156" s="41"/>
      <c r="O156" s="41"/>
      <c r="P156" s="41"/>
      <c r="Q156" s="41"/>
      <c r="R156" s="41"/>
      <c r="S156" s="41"/>
      <c r="T156" s="41"/>
      <c r="U156" s="41"/>
      <c r="V156" s="41"/>
      <c r="W156" s="41"/>
      <c r="X156" s="41"/>
      <c r="Y156" s="41"/>
      <c r="Z156" s="41"/>
      <c r="AA156" s="41"/>
      <c r="AB156" s="41"/>
      <c r="AC156"/>
      <c r="AD156"/>
    </row>
    <row r="157" spans="1:30">
      <c r="A157" s="43"/>
      <c r="B157" s="43"/>
      <c r="C157" s="43"/>
      <c r="D157" s="43"/>
      <c r="E157" s="43"/>
      <c r="F157" s="44"/>
      <c r="G157" s="44"/>
      <c r="H157" s="43"/>
      <c r="I157" s="43"/>
      <c r="J157" s="43"/>
      <c r="K157" s="45"/>
      <c r="L157" s="45"/>
      <c r="M157" s="41"/>
      <c r="N157" s="41"/>
      <c r="O157" s="41"/>
      <c r="P157" s="41"/>
      <c r="Q157" s="41"/>
      <c r="R157" s="41"/>
      <c r="S157" s="41"/>
      <c r="T157" s="41"/>
      <c r="U157" s="41"/>
      <c r="V157" s="41"/>
      <c r="W157" s="41"/>
      <c r="X157" s="41"/>
      <c r="Y157" s="41"/>
      <c r="Z157" s="41"/>
      <c r="AA157" s="41"/>
      <c r="AB157" s="41"/>
      <c r="AC157"/>
      <c r="AD157"/>
    </row>
    <row r="158" spans="1:30">
      <c r="A158" s="43"/>
      <c r="B158" s="43"/>
      <c r="C158" s="43"/>
      <c r="D158" s="43"/>
      <c r="E158" s="43"/>
      <c r="F158" s="44"/>
      <c r="G158" s="44"/>
      <c r="H158" s="43"/>
      <c r="I158" s="43"/>
      <c r="J158" s="43"/>
      <c r="K158" s="45"/>
      <c r="L158" s="45"/>
      <c r="M158" s="41"/>
      <c r="N158" s="41"/>
      <c r="O158" s="41"/>
      <c r="P158" s="41"/>
      <c r="Q158" s="41"/>
      <c r="R158" s="41"/>
      <c r="S158" s="41"/>
      <c r="T158" s="41"/>
      <c r="U158" s="41"/>
      <c r="V158" s="41"/>
      <c r="W158" s="41"/>
      <c r="X158" s="41"/>
      <c r="Y158" s="41"/>
      <c r="Z158" s="41"/>
      <c r="AA158" s="41"/>
      <c r="AB158" s="41"/>
      <c r="AC158"/>
      <c r="AD158"/>
    </row>
    <row r="159" spans="1:30">
      <c r="A159" s="43"/>
      <c r="B159" s="43"/>
      <c r="C159" s="43"/>
      <c r="D159" s="43"/>
      <c r="E159" s="43"/>
      <c r="F159" s="44"/>
      <c r="G159" s="44"/>
      <c r="H159" s="43"/>
      <c r="I159" s="43"/>
      <c r="J159" s="43"/>
      <c r="K159" s="45"/>
      <c r="L159" s="45"/>
      <c r="M159" s="41"/>
      <c r="N159" s="41"/>
      <c r="O159" s="41"/>
      <c r="P159" s="41"/>
      <c r="Q159" s="41"/>
      <c r="R159" s="41"/>
      <c r="S159" s="41"/>
      <c r="T159" s="41"/>
      <c r="U159" s="41"/>
      <c r="V159" s="41"/>
      <c r="W159" s="41"/>
      <c r="X159" s="41"/>
      <c r="Y159" s="41"/>
      <c r="Z159" s="41"/>
      <c r="AA159" s="41"/>
      <c r="AB159" s="41"/>
      <c r="AC159"/>
      <c r="AD159"/>
    </row>
    <row r="160" spans="1:30">
      <c r="A160" s="43"/>
      <c r="B160" s="43"/>
      <c r="C160" s="43"/>
      <c r="D160" s="43"/>
      <c r="E160" s="43"/>
      <c r="F160" s="44"/>
      <c r="G160" s="44"/>
      <c r="H160" s="43"/>
      <c r="I160" s="43"/>
      <c r="J160" s="43"/>
      <c r="K160" s="45"/>
      <c r="L160" s="45"/>
      <c r="M160" s="41"/>
      <c r="N160" s="41"/>
      <c r="O160" s="41"/>
      <c r="P160" s="41"/>
      <c r="Q160" s="41"/>
      <c r="R160" s="41"/>
      <c r="S160" s="41"/>
      <c r="T160" s="41"/>
      <c r="U160" s="41"/>
      <c r="V160" s="41"/>
      <c r="W160" s="41"/>
      <c r="X160" s="41"/>
      <c r="Y160" s="41"/>
      <c r="Z160" s="41"/>
      <c r="AA160" s="41"/>
      <c r="AB160" s="41"/>
      <c r="AC160"/>
      <c r="AD160"/>
    </row>
    <row r="161" spans="1:30">
      <c r="A161" s="43"/>
      <c r="B161" s="43"/>
      <c r="C161" s="43"/>
      <c r="D161" s="43"/>
      <c r="E161" s="43"/>
      <c r="F161" s="44"/>
      <c r="G161" s="44"/>
      <c r="H161" s="43"/>
      <c r="I161" s="43"/>
      <c r="J161" s="43"/>
      <c r="K161" s="45"/>
      <c r="L161" s="45"/>
      <c r="M161" s="41"/>
      <c r="N161" s="41"/>
      <c r="O161" s="41"/>
      <c r="P161" s="41"/>
      <c r="Q161" s="41"/>
      <c r="R161" s="41"/>
      <c r="S161" s="41"/>
      <c r="T161" s="41"/>
      <c r="U161" s="41"/>
      <c r="V161" s="41"/>
      <c r="W161" s="41"/>
      <c r="X161" s="41"/>
      <c r="Y161" s="41"/>
      <c r="Z161" s="41"/>
      <c r="AA161" s="41"/>
      <c r="AB161" s="41"/>
      <c r="AC161"/>
      <c r="AD161"/>
    </row>
    <row r="162" spans="1:30">
      <c r="A162" s="43"/>
      <c r="B162" s="43"/>
      <c r="C162" s="43"/>
      <c r="D162" s="43"/>
      <c r="E162" s="43"/>
      <c r="F162" s="44"/>
      <c r="G162" s="44"/>
      <c r="H162" s="43"/>
      <c r="I162" s="43"/>
      <c r="J162" s="43"/>
      <c r="K162" s="45"/>
      <c r="L162" s="45"/>
      <c r="M162" s="41"/>
      <c r="N162" s="41"/>
      <c r="O162" s="41"/>
      <c r="P162" s="41"/>
      <c r="Q162" s="41"/>
      <c r="R162" s="41"/>
      <c r="S162" s="41"/>
      <c r="T162" s="41"/>
      <c r="U162" s="41"/>
      <c r="V162" s="41"/>
      <c r="W162" s="41"/>
      <c r="X162" s="41"/>
      <c r="Y162" s="41"/>
      <c r="Z162" s="41"/>
      <c r="AA162" s="41"/>
      <c r="AB162" s="41"/>
      <c r="AC162"/>
      <c r="AD162"/>
    </row>
    <row r="163" spans="1:30">
      <c r="A163" s="43"/>
      <c r="B163" s="43"/>
      <c r="C163" s="43"/>
      <c r="D163" s="43"/>
      <c r="E163" s="43"/>
      <c r="F163" s="44"/>
      <c r="G163" s="44"/>
      <c r="H163" s="43"/>
      <c r="I163" s="43"/>
      <c r="J163" s="43"/>
      <c r="K163" s="45"/>
      <c r="L163" s="45"/>
      <c r="M163" s="41"/>
      <c r="N163" s="41"/>
      <c r="O163" s="41"/>
      <c r="P163" s="41"/>
      <c r="Q163" s="41"/>
      <c r="R163" s="41"/>
      <c r="S163" s="41"/>
      <c r="T163" s="41"/>
      <c r="U163" s="41"/>
      <c r="V163" s="41"/>
      <c r="W163" s="41"/>
      <c r="X163" s="41"/>
      <c r="Y163" s="41"/>
      <c r="Z163" s="41"/>
      <c r="AA163" s="41"/>
      <c r="AB163" s="41"/>
      <c r="AC163"/>
      <c r="AD163"/>
    </row>
    <row r="164" spans="1:30">
      <c r="A164" s="43"/>
      <c r="B164" s="43"/>
      <c r="C164" s="43"/>
      <c r="D164" s="43"/>
      <c r="E164" s="43"/>
      <c r="F164" s="44"/>
      <c r="G164" s="44"/>
      <c r="H164" s="43"/>
      <c r="I164" s="43"/>
      <c r="J164" s="43"/>
      <c r="K164" s="45"/>
      <c r="L164" s="45"/>
      <c r="M164" s="41"/>
      <c r="N164" s="41"/>
      <c r="O164" s="41"/>
      <c r="P164" s="41"/>
      <c r="Q164" s="41"/>
      <c r="R164" s="41"/>
      <c r="S164" s="41"/>
      <c r="T164" s="41"/>
      <c r="U164" s="41"/>
      <c r="V164" s="41"/>
      <c r="W164" s="41"/>
      <c r="X164" s="41"/>
      <c r="Y164" s="41"/>
      <c r="Z164" s="41"/>
      <c r="AA164" s="41"/>
      <c r="AB164" s="41"/>
      <c r="AC164"/>
      <c r="AD164"/>
    </row>
    <row r="165" spans="1:30">
      <c r="A165" s="43"/>
      <c r="B165" s="43"/>
      <c r="C165" s="43"/>
      <c r="D165" s="43"/>
      <c r="E165" s="43"/>
      <c r="F165" s="44"/>
      <c r="G165" s="44"/>
      <c r="H165" s="43"/>
      <c r="I165" s="43"/>
      <c r="J165" s="43"/>
      <c r="K165" s="45"/>
      <c r="L165" s="45"/>
      <c r="M165" s="41"/>
      <c r="N165" s="41"/>
      <c r="O165" s="41"/>
      <c r="P165" s="41"/>
      <c r="Q165" s="41"/>
      <c r="R165" s="41"/>
      <c r="S165" s="41"/>
      <c r="T165" s="41"/>
      <c r="U165" s="41"/>
      <c r="V165" s="41"/>
      <c r="W165" s="41"/>
      <c r="X165" s="41"/>
      <c r="Y165" s="41"/>
      <c r="Z165" s="41"/>
      <c r="AA165" s="41"/>
      <c r="AB165" s="41"/>
      <c r="AC165"/>
      <c r="AD165"/>
    </row>
    <row r="166" spans="1:30">
      <c r="A166" s="43"/>
      <c r="B166" s="43"/>
      <c r="C166" s="43"/>
      <c r="D166" s="43"/>
      <c r="E166" s="43"/>
      <c r="F166" s="44"/>
      <c r="G166" s="44"/>
      <c r="H166" s="43"/>
      <c r="I166" s="43"/>
      <c r="J166" s="43"/>
      <c r="K166" s="45"/>
      <c r="L166" s="45"/>
      <c r="M166" s="41"/>
      <c r="N166" s="41"/>
      <c r="O166" s="41"/>
      <c r="P166" s="41"/>
      <c r="Q166" s="41"/>
      <c r="R166" s="41"/>
      <c r="S166" s="41"/>
      <c r="T166" s="41"/>
      <c r="U166" s="41"/>
      <c r="V166" s="41"/>
      <c r="W166" s="41"/>
      <c r="X166" s="41"/>
      <c r="Y166" s="41"/>
      <c r="Z166" s="41"/>
      <c r="AA166" s="41"/>
      <c r="AB166" s="41"/>
      <c r="AC166"/>
      <c r="AD166"/>
    </row>
    <row r="167" spans="1:30">
      <c r="A167" s="43"/>
      <c r="B167" s="43"/>
      <c r="C167" s="43"/>
      <c r="D167" s="43"/>
      <c r="E167" s="43"/>
      <c r="F167" s="44"/>
      <c r="G167" s="44"/>
      <c r="H167" s="43"/>
      <c r="I167" s="43"/>
      <c r="J167" s="43"/>
      <c r="K167" s="45"/>
      <c r="L167" s="45"/>
      <c r="M167" s="41"/>
      <c r="N167" s="41"/>
      <c r="O167" s="41"/>
      <c r="P167" s="41"/>
      <c r="Q167" s="41"/>
      <c r="R167" s="41"/>
      <c r="S167" s="41"/>
      <c r="T167" s="41"/>
      <c r="U167" s="41"/>
      <c r="V167" s="41"/>
      <c r="W167" s="41"/>
      <c r="X167" s="41"/>
      <c r="Y167" s="41"/>
      <c r="Z167" s="41"/>
      <c r="AA167" s="41"/>
      <c r="AB167" s="41"/>
      <c r="AC167"/>
      <c r="AD167"/>
    </row>
    <row r="168" spans="1:30">
      <c r="A168" s="43"/>
      <c r="B168" s="43"/>
      <c r="C168" s="43"/>
      <c r="D168" s="43"/>
      <c r="E168" s="43"/>
      <c r="F168" s="44"/>
      <c r="G168" s="44"/>
      <c r="H168" s="43"/>
      <c r="I168" s="43"/>
      <c r="J168" s="43"/>
      <c r="K168" s="45"/>
      <c r="L168" s="45"/>
      <c r="M168" s="41"/>
      <c r="N168" s="41"/>
      <c r="O168" s="41"/>
      <c r="P168" s="41"/>
      <c r="Q168" s="41"/>
      <c r="R168" s="41"/>
      <c r="S168" s="41"/>
      <c r="T168" s="41"/>
      <c r="U168" s="41"/>
      <c r="V168" s="41"/>
      <c r="W168" s="41"/>
      <c r="X168" s="41"/>
      <c r="Y168" s="41"/>
      <c r="Z168" s="41"/>
      <c r="AA168" s="41"/>
      <c r="AB168" s="41"/>
      <c r="AC168"/>
      <c r="AD168"/>
    </row>
    <row r="169" spans="1:30">
      <c r="A169" s="43"/>
      <c r="B169" s="43"/>
      <c r="C169" s="43"/>
      <c r="D169" s="43"/>
      <c r="E169" s="43"/>
      <c r="F169" s="44"/>
      <c r="G169" s="44"/>
      <c r="H169" s="43"/>
      <c r="I169" s="43"/>
      <c r="J169" s="43"/>
      <c r="K169" s="45"/>
      <c r="L169" s="45"/>
      <c r="M169" s="41"/>
      <c r="N169" s="41"/>
      <c r="O169" s="41"/>
      <c r="P169" s="41"/>
      <c r="Q169" s="41"/>
      <c r="R169" s="41"/>
      <c r="S169" s="41"/>
      <c r="T169" s="41"/>
      <c r="U169" s="41"/>
      <c r="V169" s="41"/>
      <c r="W169" s="41"/>
      <c r="X169" s="41"/>
      <c r="Y169" s="41"/>
      <c r="Z169" s="41"/>
      <c r="AA169" s="41"/>
      <c r="AB169" s="41"/>
      <c r="AC169"/>
      <c r="AD169"/>
    </row>
    <row r="170" spans="1:30">
      <c r="A170" s="43"/>
      <c r="B170" s="43"/>
      <c r="C170" s="43"/>
      <c r="D170" s="43"/>
      <c r="E170" s="43"/>
      <c r="F170" s="44"/>
      <c r="G170" s="44"/>
      <c r="H170" s="43"/>
      <c r="I170" s="43"/>
      <c r="J170" s="43"/>
      <c r="K170" s="45"/>
      <c r="L170" s="45"/>
      <c r="M170" s="41"/>
      <c r="N170" s="41"/>
      <c r="O170" s="41"/>
      <c r="P170" s="41"/>
      <c r="Q170" s="41"/>
      <c r="R170" s="41"/>
      <c r="S170" s="41"/>
      <c r="T170" s="41"/>
      <c r="U170" s="41"/>
      <c r="V170" s="41"/>
      <c r="W170" s="41"/>
      <c r="X170" s="41"/>
      <c r="Y170" s="41"/>
      <c r="Z170" s="41"/>
      <c r="AA170" s="41"/>
      <c r="AB170" s="41"/>
      <c r="AC170"/>
      <c r="AD170"/>
    </row>
    <row r="171" spans="1:30">
      <c r="A171" s="43"/>
      <c r="B171" s="43"/>
      <c r="C171" s="43"/>
      <c r="D171" s="43"/>
      <c r="E171" s="43"/>
      <c r="F171" s="44"/>
      <c r="G171" s="44"/>
      <c r="H171" s="43"/>
      <c r="I171" s="43"/>
      <c r="J171" s="43"/>
      <c r="K171" s="45"/>
      <c r="L171" s="45"/>
      <c r="M171" s="41"/>
      <c r="N171" s="41"/>
      <c r="O171" s="41"/>
      <c r="P171" s="41"/>
      <c r="Q171" s="41"/>
      <c r="R171" s="41"/>
      <c r="S171" s="41"/>
      <c r="T171" s="41"/>
      <c r="U171" s="41"/>
      <c r="V171" s="41"/>
      <c r="W171" s="41"/>
      <c r="X171" s="41"/>
      <c r="Y171" s="41"/>
      <c r="Z171" s="41"/>
      <c r="AA171" s="41"/>
      <c r="AB171" s="41"/>
      <c r="AC171"/>
      <c r="AD171"/>
    </row>
    <row r="172" spans="1:30">
      <c r="A172" s="43"/>
      <c r="B172" s="43"/>
      <c r="C172" s="43"/>
      <c r="D172" s="43"/>
      <c r="E172" s="43"/>
      <c r="F172" s="44"/>
      <c r="G172" s="44"/>
      <c r="H172" s="43"/>
      <c r="I172" s="43"/>
      <c r="J172" s="43"/>
      <c r="K172" s="45"/>
      <c r="L172" s="45"/>
      <c r="M172" s="41"/>
      <c r="N172" s="41"/>
      <c r="O172" s="41"/>
      <c r="P172" s="41"/>
      <c r="Q172" s="41"/>
      <c r="R172" s="41"/>
      <c r="S172" s="41"/>
      <c r="T172" s="41"/>
      <c r="U172" s="41"/>
      <c r="V172" s="41"/>
      <c r="W172" s="41"/>
      <c r="X172" s="41"/>
      <c r="Y172" s="41"/>
      <c r="Z172" s="41"/>
      <c r="AA172" s="41"/>
      <c r="AB172" s="41"/>
      <c r="AC172"/>
      <c r="AD172"/>
    </row>
    <row r="173" spans="1:30">
      <c r="A173" s="43"/>
      <c r="B173" s="43"/>
      <c r="C173" s="43"/>
      <c r="D173" s="43"/>
      <c r="E173" s="43"/>
      <c r="F173" s="44"/>
      <c r="G173" s="44"/>
      <c r="H173" s="43"/>
      <c r="I173" s="43"/>
      <c r="J173" s="43"/>
      <c r="K173" s="45"/>
      <c r="L173" s="45"/>
      <c r="M173" s="41"/>
      <c r="N173" s="41"/>
      <c r="O173" s="41"/>
      <c r="P173" s="41"/>
      <c r="Q173" s="41"/>
      <c r="R173" s="41"/>
      <c r="S173" s="41"/>
      <c r="T173" s="41"/>
      <c r="U173" s="41"/>
      <c r="V173" s="41"/>
      <c r="W173" s="41"/>
      <c r="X173" s="41"/>
      <c r="Y173" s="41"/>
      <c r="Z173" s="41"/>
      <c r="AA173" s="41"/>
      <c r="AB173" s="41"/>
      <c r="AC173"/>
      <c r="AD173"/>
    </row>
    <row r="174" spans="1:30">
      <c r="A174" s="43"/>
      <c r="B174" s="43"/>
      <c r="C174" s="43"/>
      <c r="D174" s="43"/>
      <c r="E174" s="43"/>
      <c r="F174" s="44"/>
      <c r="G174" s="44"/>
      <c r="H174" s="43"/>
      <c r="I174" s="43"/>
      <c r="J174" s="43"/>
      <c r="K174" s="45"/>
      <c r="L174" s="45"/>
      <c r="M174" s="41"/>
      <c r="N174" s="41"/>
      <c r="O174" s="41"/>
      <c r="P174" s="41"/>
      <c r="Q174" s="41"/>
      <c r="R174" s="41"/>
      <c r="S174" s="41"/>
      <c r="T174" s="41"/>
      <c r="U174" s="41"/>
      <c r="V174" s="41"/>
      <c r="W174" s="41"/>
      <c r="X174" s="41"/>
      <c r="Y174" s="41"/>
      <c r="Z174" s="41"/>
      <c r="AA174" s="41"/>
      <c r="AB174" s="41"/>
      <c r="AC174"/>
      <c r="AD174"/>
    </row>
    <row r="175" spans="1:30">
      <c r="A175" s="43"/>
      <c r="B175" s="43"/>
      <c r="C175" s="43"/>
      <c r="D175" s="43"/>
      <c r="E175" s="43"/>
      <c r="F175" s="44"/>
      <c r="G175" s="44"/>
      <c r="H175" s="43"/>
      <c r="I175" s="43"/>
      <c r="J175" s="43"/>
      <c r="K175" s="45"/>
      <c r="L175" s="45"/>
      <c r="M175" s="41"/>
      <c r="N175" s="41"/>
      <c r="O175" s="41"/>
      <c r="P175" s="41"/>
      <c r="Q175" s="41"/>
      <c r="R175" s="41"/>
      <c r="S175" s="41"/>
      <c r="T175" s="41"/>
      <c r="U175" s="41"/>
      <c r="V175" s="41"/>
      <c r="W175" s="41"/>
      <c r="X175" s="41"/>
      <c r="Y175" s="41"/>
      <c r="Z175" s="41"/>
      <c r="AA175" s="41"/>
      <c r="AB175" s="41"/>
      <c r="AC175"/>
      <c r="AD175"/>
    </row>
    <row r="176" spans="1:30">
      <c r="A176" s="43"/>
      <c r="B176" s="43"/>
      <c r="C176" s="43"/>
      <c r="D176" s="43"/>
      <c r="E176" s="43"/>
      <c r="F176" s="44"/>
      <c r="G176" s="44"/>
      <c r="H176" s="43"/>
      <c r="I176" s="43"/>
      <c r="J176" s="43"/>
      <c r="K176" s="45"/>
      <c r="L176" s="45"/>
      <c r="M176" s="41"/>
      <c r="N176" s="41"/>
      <c r="O176" s="41"/>
      <c r="P176" s="41"/>
      <c r="Q176" s="41"/>
      <c r="R176" s="41"/>
      <c r="S176" s="41"/>
      <c r="T176" s="41"/>
      <c r="U176" s="41"/>
      <c r="V176" s="41"/>
      <c r="W176" s="41"/>
      <c r="X176" s="41"/>
      <c r="Y176" s="41"/>
      <c r="Z176" s="41"/>
      <c r="AA176" s="41"/>
      <c r="AB176" s="41"/>
      <c r="AC176"/>
      <c r="AD176"/>
    </row>
    <row r="177" spans="1:30">
      <c r="A177" s="43"/>
      <c r="B177" s="43"/>
      <c r="C177" s="43"/>
      <c r="D177" s="43"/>
      <c r="E177" s="43"/>
      <c r="F177" s="44"/>
      <c r="G177" s="44"/>
      <c r="H177" s="43"/>
      <c r="I177" s="43"/>
      <c r="J177" s="43"/>
      <c r="K177" s="45"/>
      <c r="L177" s="45"/>
      <c r="M177" s="41"/>
      <c r="N177" s="41"/>
      <c r="O177" s="41"/>
      <c r="P177" s="41"/>
      <c r="Q177" s="41"/>
      <c r="R177" s="41"/>
      <c r="S177" s="41"/>
      <c r="T177" s="41"/>
      <c r="U177" s="41"/>
      <c r="V177" s="41"/>
      <c r="W177" s="41"/>
      <c r="X177" s="41"/>
      <c r="Y177" s="41"/>
      <c r="Z177" s="41"/>
      <c r="AA177" s="41"/>
      <c r="AB177" s="41"/>
      <c r="AC177"/>
      <c r="AD177"/>
    </row>
    <row r="178" spans="1:30">
      <c r="A178" s="43"/>
      <c r="B178" s="43"/>
      <c r="C178" s="43"/>
      <c r="D178" s="43"/>
      <c r="E178" s="43"/>
      <c r="F178" s="44"/>
      <c r="G178" s="44"/>
      <c r="H178" s="43"/>
      <c r="I178" s="43"/>
      <c r="J178" s="43"/>
      <c r="K178" s="45"/>
      <c r="L178" s="45"/>
      <c r="M178" s="41"/>
      <c r="N178" s="41"/>
      <c r="O178" s="41"/>
      <c r="P178" s="41"/>
      <c r="Q178" s="41"/>
      <c r="R178" s="41"/>
      <c r="S178" s="41"/>
      <c r="T178" s="41"/>
      <c r="U178" s="41"/>
      <c r="V178" s="41"/>
      <c r="W178" s="41"/>
      <c r="X178" s="41"/>
      <c r="Y178" s="41"/>
      <c r="Z178" s="41"/>
      <c r="AA178" s="41"/>
      <c r="AB178" s="41"/>
      <c r="AC178"/>
      <c r="AD178"/>
    </row>
    <row r="179" spans="1:30">
      <c r="A179" s="43"/>
      <c r="B179" s="43"/>
      <c r="C179" s="43"/>
      <c r="D179" s="43"/>
      <c r="E179" s="43"/>
      <c r="F179" s="44"/>
      <c r="G179" s="44"/>
      <c r="H179" s="43"/>
      <c r="I179" s="43"/>
      <c r="J179" s="43"/>
      <c r="K179" s="45"/>
      <c r="L179" s="45"/>
      <c r="M179" s="41"/>
      <c r="N179" s="41"/>
      <c r="O179" s="41"/>
      <c r="P179" s="41"/>
      <c r="Q179" s="41"/>
      <c r="R179" s="41"/>
      <c r="S179" s="41"/>
      <c r="T179" s="41"/>
      <c r="U179" s="41"/>
      <c r="V179" s="41"/>
      <c r="W179" s="41"/>
      <c r="X179" s="41"/>
      <c r="Y179" s="41"/>
      <c r="Z179" s="41"/>
      <c r="AA179" s="41"/>
      <c r="AB179" s="41"/>
      <c r="AC179"/>
      <c r="AD179"/>
    </row>
    <row r="180" spans="1:30">
      <c r="A180" s="43"/>
      <c r="B180" s="43"/>
      <c r="C180" s="43"/>
      <c r="D180" s="43"/>
      <c r="E180" s="43"/>
      <c r="F180" s="44"/>
      <c r="G180" s="44"/>
      <c r="H180" s="43"/>
      <c r="I180" s="43"/>
      <c r="J180" s="43"/>
      <c r="K180" s="45"/>
      <c r="L180" s="45"/>
      <c r="M180" s="41"/>
      <c r="N180" s="41"/>
      <c r="O180" s="41"/>
      <c r="P180" s="41"/>
      <c r="Q180" s="41"/>
      <c r="R180" s="41"/>
      <c r="S180" s="41"/>
      <c r="T180" s="41"/>
      <c r="U180" s="41"/>
      <c r="V180" s="41"/>
      <c r="W180" s="41"/>
      <c r="X180" s="41"/>
      <c r="Y180" s="41"/>
      <c r="Z180" s="41"/>
      <c r="AA180" s="41"/>
      <c r="AB180" s="41"/>
      <c r="AC180"/>
      <c r="AD180"/>
    </row>
    <row r="181" spans="1:30">
      <c r="A181" s="43"/>
      <c r="B181" s="43"/>
      <c r="C181" s="43"/>
      <c r="D181" s="43"/>
      <c r="E181" s="43"/>
      <c r="F181" s="44"/>
      <c r="G181" s="44"/>
      <c r="H181" s="43"/>
      <c r="I181" s="43"/>
      <c r="J181" s="43"/>
      <c r="K181" s="45"/>
      <c r="L181" s="45"/>
      <c r="M181" s="41"/>
      <c r="N181" s="41"/>
      <c r="O181" s="41"/>
      <c r="P181" s="41"/>
      <c r="Q181" s="41"/>
      <c r="R181" s="41"/>
      <c r="S181" s="41"/>
      <c r="T181" s="41"/>
      <c r="U181" s="41"/>
      <c r="V181" s="41"/>
      <c r="W181" s="41"/>
      <c r="X181" s="41"/>
      <c r="Y181" s="41"/>
      <c r="Z181" s="41"/>
      <c r="AA181" s="41"/>
      <c r="AB181" s="41"/>
      <c r="AC181"/>
      <c r="AD181"/>
    </row>
    <row r="182" spans="1:30">
      <c r="A182" s="43"/>
      <c r="B182" s="43"/>
      <c r="C182" s="43"/>
      <c r="D182" s="43"/>
      <c r="E182" s="43"/>
      <c r="F182" s="44"/>
      <c r="G182" s="44"/>
      <c r="H182" s="43"/>
      <c r="I182" s="43"/>
      <c r="J182" s="43"/>
      <c r="K182" s="45"/>
      <c r="L182" s="45"/>
      <c r="M182" s="41"/>
      <c r="N182" s="41"/>
      <c r="O182" s="41"/>
      <c r="P182" s="41"/>
      <c r="Q182" s="41"/>
      <c r="R182" s="41"/>
      <c r="S182" s="41"/>
      <c r="T182" s="41"/>
      <c r="U182" s="41"/>
      <c r="V182" s="41"/>
      <c r="W182" s="41"/>
      <c r="X182" s="41"/>
      <c r="Y182" s="41"/>
      <c r="Z182" s="41"/>
      <c r="AA182" s="41"/>
      <c r="AB182" s="41"/>
      <c r="AC182"/>
      <c r="AD182"/>
    </row>
    <row r="183" spans="1:30">
      <c r="A183" s="43"/>
      <c r="B183" s="43"/>
      <c r="C183" s="43"/>
      <c r="D183" s="43"/>
      <c r="E183" s="43"/>
      <c r="F183" s="44"/>
      <c r="G183" s="44"/>
      <c r="H183" s="43"/>
      <c r="I183" s="43"/>
      <c r="J183" s="43"/>
      <c r="K183" s="45"/>
      <c r="L183" s="45"/>
      <c r="M183" s="41"/>
      <c r="N183" s="41"/>
      <c r="O183" s="41"/>
      <c r="P183" s="41"/>
      <c r="Q183" s="41"/>
      <c r="R183" s="41"/>
      <c r="S183" s="41"/>
      <c r="T183" s="41"/>
      <c r="U183" s="41"/>
      <c r="V183" s="41"/>
      <c r="W183" s="41"/>
      <c r="X183" s="41"/>
      <c r="Y183" s="41"/>
      <c r="Z183" s="41"/>
      <c r="AA183" s="41"/>
      <c r="AB183" s="41"/>
      <c r="AC183"/>
      <c r="AD183"/>
    </row>
    <row r="184" spans="1:30">
      <c r="A184" s="43"/>
      <c r="B184" s="43"/>
      <c r="C184" s="43"/>
      <c r="D184" s="43"/>
      <c r="E184" s="43"/>
      <c r="F184" s="44"/>
      <c r="G184" s="44"/>
      <c r="H184" s="43"/>
      <c r="I184" s="43"/>
      <c r="J184" s="43"/>
      <c r="K184" s="45"/>
      <c r="L184" s="45"/>
      <c r="M184" s="41"/>
      <c r="N184" s="41"/>
      <c r="O184" s="41"/>
      <c r="P184" s="41"/>
      <c r="Q184" s="41"/>
      <c r="R184" s="41"/>
      <c r="S184" s="41"/>
      <c r="T184" s="41"/>
      <c r="U184" s="41"/>
      <c r="V184" s="41"/>
      <c r="W184" s="41"/>
      <c r="X184" s="41"/>
      <c r="Y184" s="41"/>
      <c r="Z184" s="41"/>
      <c r="AA184" s="41"/>
      <c r="AB184" s="41"/>
      <c r="AC184"/>
      <c r="AD184"/>
    </row>
    <row r="185" spans="1:30">
      <c r="A185" s="43"/>
      <c r="B185" s="43"/>
      <c r="C185" s="43"/>
      <c r="D185" s="43"/>
      <c r="E185" s="43"/>
      <c r="F185" s="44"/>
      <c r="G185" s="44"/>
      <c r="H185" s="43"/>
      <c r="I185" s="43"/>
      <c r="J185" s="43"/>
      <c r="K185" s="45"/>
      <c r="L185" s="45"/>
      <c r="M185" s="41"/>
      <c r="N185" s="41"/>
      <c r="O185" s="41"/>
      <c r="P185" s="41"/>
      <c r="Q185" s="41"/>
      <c r="R185" s="41"/>
      <c r="S185" s="41"/>
      <c r="T185" s="41"/>
      <c r="U185" s="41"/>
      <c r="V185" s="41"/>
      <c r="W185" s="41"/>
      <c r="X185" s="41"/>
      <c r="Y185" s="41"/>
      <c r="Z185" s="41"/>
      <c r="AA185" s="41"/>
      <c r="AB185" s="41"/>
      <c r="AC185"/>
      <c r="AD185"/>
    </row>
    <row r="186" spans="1:30">
      <c r="A186" s="43"/>
      <c r="B186" s="43"/>
      <c r="C186" s="43"/>
      <c r="D186" s="43"/>
      <c r="E186" s="43"/>
      <c r="F186" s="44"/>
      <c r="G186" s="44"/>
      <c r="H186" s="43"/>
      <c r="I186" s="43"/>
      <c r="J186" s="43"/>
      <c r="K186" s="45"/>
      <c r="L186" s="45"/>
      <c r="M186" s="41"/>
      <c r="N186" s="41"/>
      <c r="O186" s="41"/>
      <c r="P186" s="41"/>
      <c r="Q186" s="41"/>
      <c r="R186" s="41"/>
      <c r="S186" s="41"/>
      <c r="T186" s="41"/>
      <c r="U186" s="41"/>
      <c r="V186" s="41"/>
      <c r="W186" s="41"/>
      <c r="X186" s="41"/>
      <c r="Y186" s="41"/>
      <c r="Z186" s="41"/>
      <c r="AA186" s="41"/>
      <c r="AB186" s="41"/>
      <c r="AC186"/>
      <c r="AD186"/>
    </row>
    <row r="187" spans="1:30">
      <c r="A187" s="43"/>
      <c r="B187" s="43"/>
      <c r="C187" s="43"/>
      <c r="D187" s="43"/>
      <c r="E187" s="43"/>
      <c r="F187" s="44"/>
      <c r="G187" s="44"/>
      <c r="H187" s="43"/>
      <c r="I187" s="43"/>
      <c r="J187" s="43"/>
      <c r="K187" s="45"/>
      <c r="L187" s="45"/>
      <c r="M187" s="41"/>
      <c r="N187" s="41"/>
      <c r="O187" s="41"/>
      <c r="P187" s="41"/>
      <c r="Q187" s="41"/>
      <c r="R187" s="41"/>
      <c r="S187" s="41"/>
      <c r="T187" s="41"/>
      <c r="U187" s="41"/>
      <c r="V187" s="41"/>
      <c r="W187" s="41"/>
      <c r="X187" s="41"/>
      <c r="Y187" s="41"/>
      <c r="Z187" s="41"/>
      <c r="AA187" s="41"/>
      <c r="AB187" s="41"/>
      <c r="AC187"/>
      <c r="AD187"/>
    </row>
    <row r="188" spans="1:30">
      <c r="A188" s="43"/>
      <c r="B188" s="43"/>
      <c r="C188" s="43"/>
      <c r="D188" s="43"/>
      <c r="E188" s="43"/>
      <c r="F188" s="44"/>
      <c r="G188" s="44"/>
      <c r="H188" s="43"/>
      <c r="I188" s="43"/>
      <c r="J188" s="43"/>
      <c r="K188" s="45"/>
      <c r="L188" s="45"/>
      <c r="M188" s="41"/>
      <c r="N188" s="41"/>
      <c r="O188" s="41"/>
      <c r="P188" s="41"/>
      <c r="Q188" s="41"/>
      <c r="R188" s="41"/>
      <c r="S188" s="41"/>
      <c r="T188" s="41"/>
      <c r="U188" s="41"/>
      <c r="V188" s="41"/>
      <c r="W188" s="41"/>
      <c r="X188" s="41"/>
      <c r="Y188" s="41"/>
      <c r="Z188" s="41"/>
      <c r="AA188" s="41"/>
      <c r="AB188" s="41"/>
      <c r="AC188"/>
      <c r="AD188"/>
    </row>
    <row r="189" spans="1:30">
      <c r="A189" s="43"/>
      <c r="B189" s="43"/>
      <c r="C189" s="43"/>
      <c r="D189" s="43"/>
      <c r="E189" s="43"/>
      <c r="F189" s="44"/>
      <c r="G189" s="44"/>
      <c r="H189" s="43"/>
      <c r="I189" s="43"/>
      <c r="J189" s="43"/>
      <c r="K189" s="45"/>
      <c r="L189" s="45"/>
      <c r="M189" s="41"/>
      <c r="N189" s="41"/>
      <c r="O189" s="41"/>
      <c r="P189" s="41"/>
      <c r="Q189" s="41"/>
      <c r="R189" s="41"/>
      <c r="S189" s="41"/>
      <c r="T189" s="41"/>
      <c r="U189" s="41"/>
      <c r="V189" s="41"/>
      <c r="W189" s="41"/>
      <c r="X189" s="41"/>
      <c r="Y189" s="41"/>
      <c r="Z189" s="41"/>
      <c r="AA189" s="41"/>
      <c r="AB189" s="41"/>
      <c r="AC189"/>
      <c r="AD189"/>
    </row>
    <row r="190" spans="1:30">
      <c r="A190" s="43"/>
      <c r="B190" s="43"/>
      <c r="C190" s="43"/>
      <c r="D190" s="43"/>
      <c r="E190" s="43"/>
      <c r="F190" s="44"/>
      <c r="G190" s="44"/>
      <c r="H190" s="43"/>
      <c r="I190" s="43"/>
      <c r="J190" s="43"/>
      <c r="K190" s="45"/>
      <c r="L190" s="45"/>
      <c r="M190" s="41"/>
      <c r="N190" s="41"/>
      <c r="O190" s="41"/>
      <c r="P190" s="41"/>
      <c r="Q190" s="41"/>
      <c r="R190" s="41"/>
      <c r="S190" s="41"/>
      <c r="T190" s="41"/>
      <c r="U190" s="41"/>
      <c r="V190" s="41"/>
      <c r="W190" s="41"/>
      <c r="X190" s="41"/>
      <c r="Y190" s="41"/>
      <c r="Z190" s="41"/>
      <c r="AA190" s="41"/>
      <c r="AB190" s="41"/>
      <c r="AC190"/>
      <c r="AD190"/>
    </row>
    <row r="191" spans="1:30">
      <c r="A191" s="43"/>
      <c r="B191" s="43"/>
      <c r="C191" s="43"/>
      <c r="D191" s="43"/>
      <c r="E191" s="43"/>
      <c r="F191" s="44"/>
      <c r="G191" s="44"/>
      <c r="H191" s="43"/>
      <c r="I191" s="43"/>
      <c r="J191" s="43"/>
      <c r="K191" s="45"/>
      <c r="L191" s="45"/>
      <c r="M191" s="41"/>
      <c r="N191" s="41"/>
      <c r="O191" s="41"/>
      <c r="P191" s="41"/>
      <c r="Q191" s="41"/>
      <c r="R191" s="41"/>
      <c r="S191" s="41"/>
      <c r="T191" s="41"/>
      <c r="U191" s="41"/>
      <c r="V191" s="41"/>
      <c r="W191" s="41"/>
      <c r="X191" s="41"/>
      <c r="Y191" s="41"/>
      <c r="Z191" s="41"/>
      <c r="AA191" s="41"/>
      <c r="AB191" s="41"/>
      <c r="AC191"/>
      <c r="AD191"/>
    </row>
    <row r="192" spans="1:30">
      <c r="A192" s="43"/>
      <c r="B192" s="43"/>
      <c r="C192" s="43"/>
      <c r="D192" s="43"/>
      <c r="E192" s="43"/>
      <c r="F192" s="44"/>
      <c r="G192" s="44"/>
      <c r="H192" s="43"/>
      <c r="I192" s="43"/>
      <c r="J192" s="43"/>
      <c r="K192" s="45"/>
      <c r="L192" s="45"/>
      <c r="M192" s="41"/>
      <c r="N192" s="41"/>
      <c r="O192" s="41"/>
      <c r="P192" s="41"/>
      <c r="Q192" s="41"/>
      <c r="R192" s="41"/>
      <c r="S192" s="41"/>
      <c r="T192" s="41"/>
      <c r="U192" s="41"/>
      <c r="V192" s="41"/>
      <c r="W192" s="41"/>
      <c r="X192" s="41"/>
      <c r="Y192" s="41"/>
      <c r="Z192" s="41"/>
      <c r="AA192" s="41"/>
      <c r="AB192" s="41"/>
      <c r="AC192"/>
      <c r="AD192"/>
    </row>
    <row r="193" spans="1:30">
      <c r="A193" s="43"/>
      <c r="B193" s="43"/>
      <c r="C193" s="43"/>
      <c r="D193" s="43"/>
      <c r="E193" s="43"/>
      <c r="F193" s="44"/>
      <c r="G193" s="44"/>
      <c r="H193" s="43"/>
      <c r="I193" s="43"/>
      <c r="J193" s="43"/>
      <c r="K193" s="45"/>
      <c r="L193" s="45"/>
      <c r="M193" s="41"/>
      <c r="N193" s="41"/>
      <c r="O193" s="41"/>
      <c r="P193" s="41"/>
      <c r="Q193" s="41"/>
      <c r="R193" s="41"/>
      <c r="S193" s="41"/>
      <c r="T193" s="41"/>
      <c r="U193" s="41"/>
      <c r="V193" s="41"/>
      <c r="W193" s="41"/>
      <c r="X193" s="41"/>
      <c r="Y193" s="41"/>
      <c r="Z193" s="41"/>
      <c r="AA193" s="41"/>
      <c r="AB193" s="41"/>
      <c r="AC193"/>
      <c r="AD193"/>
    </row>
    <row r="194" spans="1:30">
      <c r="A194" s="43"/>
      <c r="B194" s="43"/>
      <c r="C194" s="43"/>
      <c r="D194" s="43"/>
      <c r="E194" s="43"/>
      <c r="F194" s="44"/>
      <c r="G194" s="44"/>
      <c r="H194" s="43"/>
      <c r="I194" s="43"/>
      <c r="J194" s="43"/>
      <c r="K194" s="45"/>
      <c r="L194" s="45"/>
      <c r="M194" s="41"/>
      <c r="N194" s="41"/>
      <c r="O194" s="41"/>
      <c r="P194" s="41"/>
      <c r="Q194" s="41"/>
      <c r="R194" s="41"/>
      <c r="S194" s="41"/>
      <c r="T194" s="41"/>
      <c r="U194" s="41"/>
      <c r="V194" s="41"/>
      <c r="W194" s="41"/>
      <c r="X194" s="41"/>
      <c r="Y194" s="41"/>
      <c r="Z194" s="41"/>
      <c r="AA194" s="41"/>
      <c r="AB194" s="41"/>
      <c r="AC194"/>
      <c r="AD194"/>
    </row>
    <row r="195" spans="1:30">
      <c r="A195" s="43"/>
      <c r="B195" s="43"/>
      <c r="C195" s="43"/>
      <c r="D195" s="43"/>
      <c r="E195" s="43"/>
      <c r="F195" s="44"/>
      <c r="G195" s="44"/>
      <c r="H195" s="43"/>
      <c r="I195" s="43"/>
      <c r="J195" s="43"/>
      <c r="K195" s="45"/>
      <c r="L195" s="45"/>
      <c r="M195" s="41"/>
      <c r="N195" s="41"/>
      <c r="O195" s="41"/>
      <c r="P195" s="41"/>
      <c r="Q195" s="41"/>
      <c r="R195" s="41"/>
      <c r="S195" s="41"/>
      <c r="T195" s="41"/>
      <c r="U195" s="41"/>
      <c r="V195" s="41"/>
      <c r="W195" s="41"/>
      <c r="X195" s="41"/>
      <c r="Y195" s="41"/>
      <c r="Z195" s="41"/>
      <c r="AA195" s="41"/>
      <c r="AB195" s="41"/>
      <c r="AC195"/>
      <c r="AD195"/>
    </row>
    <row r="196" spans="1:30">
      <c r="A196" s="43"/>
      <c r="B196" s="43"/>
      <c r="C196" s="43"/>
      <c r="D196" s="43"/>
      <c r="E196" s="43"/>
      <c r="F196" s="44"/>
      <c r="G196" s="44"/>
      <c r="H196" s="43"/>
      <c r="I196" s="43"/>
      <c r="J196" s="43"/>
      <c r="K196" s="45"/>
      <c r="L196" s="45"/>
      <c r="M196" s="41"/>
      <c r="N196" s="41"/>
      <c r="O196" s="41"/>
      <c r="P196" s="41"/>
      <c r="Q196" s="41"/>
      <c r="R196" s="41"/>
      <c r="S196" s="41"/>
      <c r="T196" s="41"/>
      <c r="U196" s="41"/>
      <c r="V196" s="41"/>
      <c r="W196" s="41"/>
      <c r="X196" s="41"/>
      <c r="Y196" s="41"/>
      <c r="Z196" s="41"/>
      <c r="AA196" s="41"/>
      <c r="AB196" s="41"/>
      <c r="AC196"/>
      <c r="AD196"/>
    </row>
    <row r="197" spans="1:30">
      <c r="A197" s="43"/>
      <c r="B197" s="43"/>
      <c r="C197" s="43"/>
      <c r="D197" s="43"/>
      <c r="E197" s="43"/>
      <c r="F197" s="44"/>
      <c r="G197" s="44"/>
      <c r="H197" s="43"/>
      <c r="I197" s="43"/>
      <c r="J197" s="43"/>
      <c r="K197" s="45"/>
      <c r="L197" s="45"/>
      <c r="M197" s="41"/>
      <c r="N197" s="41"/>
      <c r="O197" s="41"/>
      <c r="P197" s="41"/>
      <c r="Q197" s="41"/>
      <c r="R197" s="41"/>
      <c r="S197" s="41"/>
      <c r="T197" s="41"/>
      <c r="U197" s="41"/>
      <c r="V197" s="41"/>
      <c r="W197" s="41"/>
      <c r="X197" s="41"/>
      <c r="Y197" s="41"/>
      <c r="Z197" s="41"/>
      <c r="AA197" s="41"/>
      <c r="AB197" s="41"/>
      <c r="AC197"/>
      <c r="AD197"/>
    </row>
    <row r="198" spans="1:30">
      <c r="A198" s="43"/>
      <c r="B198" s="43"/>
      <c r="C198" s="43"/>
      <c r="D198" s="43"/>
      <c r="E198" s="43"/>
      <c r="F198" s="44"/>
      <c r="G198" s="44"/>
      <c r="H198" s="43"/>
      <c r="I198" s="43"/>
      <c r="J198" s="43"/>
      <c r="K198" s="45"/>
      <c r="L198" s="45"/>
      <c r="M198" s="41"/>
      <c r="N198" s="41"/>
      <c r="O198" s="41"/>
      <c r="P198" s="41"/>
      <c r="Q198" s="41"/>
      <c r="R198" s="41"/>
      <c r="S198" s="41"/>
      <c r="T198" s="41"/>
      <c r="U198" s="41"/>
      <c r="V198" s="41"/>
      <c r="W198" s="41"/>
      <c r="X198" s="41"/>
      <c r="Y198" s="41"/>
      <c r="Z198" s="41"/>
      <c r="AA198" s="41"/>
      <c r="AB198" s="41"/>
      <c r="AC198"/>
      <c r="AD198"/>
    </row>
    <row r="199" spans="1:30">
      <c r="A199" s="43"/>
      <c r="B199" s="43"/>
      <c r="C199" s="43"/>
      <c r="D199" s="43"/>
      <c r="E199" s="43"/>
      <c r="F199" s="44"/>
      <c r="G199" s="44"/>
      <c r="H199" s="43"/>
      <c r="I199" s="43"/>
      <c r="J199" s="43"/>
      <c r="K199" s="45"/>
      <c r="L199" s="45"/>
      <c r="M199" s="41"/>
      <c r="N199" s="41"/>
      <c r="O199" s="41"/>
      <c r="P199" s="41"/>
      <c r="Q199" s="41"/>
      <c r="R199" s="41"/>
      <c r="S199" s="41"/>
      <c r="T199" s="41"/>
      <c r="U199" s="41"/>
      <c r="V199" s="41"/>
      <c r="W199" s="41"/>
      <c r="X199" s="41"/>
      <c r="Y199" s="41"/>
      <c r="Z199" s="41"/>
      <c r="AA199" s="41"/>
      <c r="AB199" s="41"/>
      <c r="AC199"/>
      <c r="AD199"/>
    </row>
    <row r="200" spans="1:30">
      <c r="A200" s="43"/>
      <c r="B200" s="43"/>
      <c r="C200" s="43"/>
      <c r="D200" s="43"/>
      <c r="E200" s="43"/>
      <c r="F200" s="44"/>
      <c r="G200" s="44"/>
      <c r="H200" s="43"/>
      <c r="I200" s="43"/>
      <c r="J200" s="43"/>
      <c r="K200" s="45"/>
      <c r="L200" s="45"/>
      <c r="M200" s="41"/>
      <c r="N200" s="41"/>
      <c r="O200" s="41"/>
      <c r="P200" s="41"/>
      <c r="Q200" s="41"/>
      <c r="R200" s="41"/>
      <c r="S200" s="41"/>
      <c r="T200" s="41"/>
      <c r="U200" s="41"/>
      <c r="V200" s="41"/>
      <c r="W200" s="41"/>
      <c r="X200" s="41"/>
      <c r="Y200" s="41"/>
      <c r="Z200" s="41"/>
      <c r="AA200" s="41"/>
      <c r="AB200" s="41"/>
      <c r="AC200"/>
      <c r="AD200"/>
    </row>
    <row r="201" spans="1:30">
      <c r="A201" s="43"/>
      <c r="B201" s="43"/>
      <c r="C201" s="43"/>
      <c r="D201" s="43"/>
      <c r="E201" s="43"/>
      <c r="F201" s="44"/>
      <c r="G201" s="44"/>
      <c r="H201" s="43"/>
      <c r="I201" s="43"/>
      <c r="J201" s="43"/>
      <c r="K201" s="45"/>
      <c r="L201" s="45"/>
      <c r="M201" s="41"/>
      <c r="N201" s="41"/>
      <c r="O201" s="41"/>
      <c r="P201" s="41"/>
      <c r="Q201" s="41"/>
      <c r="R201" s="41"/>
      <c r="S201" s="41"/>
      <c r="T201" s="41"/>
      <c r="U201" s="41"/>
      <c r="V201" s="41"/>
      <c r="W201" s="41"/>
      <c r="X201" s="41"/>
      <c r="Y201" s="41"/>
      <c r="Z201" s="41"/>
      <c r="AA201" s="41"/>
      <c r="AB201" s="41"/>
      <c r="AC201"/>
      <c r="AD201"/>
    </row>
    <row r="202" spans="1:30">
      <c r="A202" s="43"/>
      <c r="B202" s="43"/>
      <c r="C202" s="43"/>
      <c r="D202" s="43"/>
      <c r="E202" s="43"/>
      <c r="F202" s="44"/>
      <c r="G202" s="44"/>
      <c r="H202" s="43"/>
      <c r="I202" s="43"/>
      <c r="J202" s="43"/>
      <c r="K202" s="45"/>
      <c r="L202" s="45"/>
      <c r="M202" s="41"/>
      <c r="N202" s="41"/>
      <c r="O202" s="41"/>
      <c r="P202" s="41"/>
      <c r="Q202" s="41"/>
      <c r="R202" s="41"/>
      <c r="S202" s="41"/>
      <c r="T202" s="41"/>
      <c r="U202" s="41"/>
      <c r="V202" s="41"/>
      <c r="W202" s="41"/>
      <c r="X202" s="41"/>
      <c r="Y202" s="41"/>
      <c r="Z202" s="41"/>
      <c r="AA202" s="41"/>
      <c r="AB202" s="41"/>
      <c r="AC202"/>
      <c r="AD202"/>
    </row>
    <row r="203" spans="1:30">
      <c r="A203" s="43"/>
      <c r="B203" s="43"/>
      <c r="C203" s="43"/>
      <c r="D203" s="43"/>
      <c r="E203" s="43"/>
      <c r="F203" s="44"/>
      <c r="G203" s="44"/>
      <c r="H203" s="43"/>
      <c r="I203" s="43"/>
      <c r="J203" s="43"/>
      <c r="K203" s="45"/>
      <c r="L203" s="45"/>
      <c r="M203" s="41"/>
      <c r="N203" s="41"/>
      <c r="O203" s="41"/>
      <c r="P203" s="41"/>
      <c r="Q203" s="41"/>
      <c r="R203" s="41"/>
      <c r="S203" s="41"/>
      <c r="T203" s="41"/>
      <c r="U203" s="41"/>
      <c r="V203" s="41"/>
      <c r="W203" s="41"/>
      <c r="X203" s="41"/>
      <c r="Y203" s="41"/>
      <c r="Z203" s="41"/>
      <c r="AA203" s="41"/>
      <c r="AB203" s="41"/>
      <c r="AC203"/>
      <c r="AD203"/>
    </row>
    <row r="204" spans="1:30">
      <c r="A204" s="43"/>
      <c r="B204" s="43"/>
      <c r="C204" s="43"/>
      <c r="D204" s="43"/>
      <c r="E204" s="43"/>
      <c r="F204" s="44"/>
      <c r="G204" s="44"/>
      <c r="H204" s="43"/>
      <c r="I204" s="43"/>
      <c r="J204" s="43"/>
      <c r="K204" s="45"/>
      <c r="L204" s="45"/>
      <c r="M204" s="41"/>
      <c r="N204" s="41"/>
      <c r="O204" s="41"/>
      <c r="P204" s="41"/>
      <c r="Q204" s="41"/>
      <c r="R204" s="41"/>
      <c r="S204" s="41"/>
      <c r="T204" s="41"/>
      <c r="U204" s="41"/>
      <c r="V204" s="41"/>
      <c r="W204" s="41"/>
      <c r="X204" s="41"/>
      <c r="Y204" s="41"/>
      <c r="Z204" s="41"/>
      <c r="AA204" s="41"/>
      <c r="AB204" s="41"/>
      <c r="AC204"/>
      <c r="AD204"/>
    </row>
    <row r="205" spans="1:30">
      <c r="A205" s="43"/>
      <c r="B205" s="43"/>
      <c r="C205" s="43"/>
      <c r="D205" s="43"/>
      <c r="E205" s="43"/>
      <c r="F205" s="44"/>
      <c r="G205" s="44"/>
      <c r="H205" s="43"/>
      <c r="I205" s="43"/>
      <c r="J205" s="43"/>
      <c r="K205" s="45"/>
      <c r="L205" s="45"/>
      <c r="M205" s="41"/>
      <c r="N205" s="41"/>
      <c r="O205" s="41"/>
      <c r="P205" s="41"/>
      <c r="Q205" s="41"/>
      <c r="R205" s="41"/>
      <c r="S205" s="41"/>
      <c r="T205" s="41"/>
      <c r="U205" s="41"/>
      <c r="V205" s="41"/>
      <c r="W205" s="41"/>
      <c r="X205" s="41"/>
      <c r="Y205" s="41"/>
      <c r="Z205" s="41"/>
      <c r="AA205" s="41"/>
      <c r="AB205" s="41"/>
      <c r="AC205"/>
      <c r="AD205"/>
    </row>
    <row r="206" spans="1:30">
      <c r="A206" s="43"/>
      <c r="B206" s="43"/>
      <c r="C206" s="43"/>
      <c r="D206" s="43"/>
      <c r="E206" s="43"/>
      <c r="F206" s="44"/>
      <c r="G206" s="44"/>
      <c r="H206" s="43"/>
      <c r="I206" s="43"/>
      <c r="J206" s="43"/>
      <c r="K206" s="45"/>
      <c r="L206" s="45"/>
      <c r="M206" s="41"/>
      <c r="N206" s="41"/>
      <c r="O206" s="41"/>
      <c r="P206" s="41"/>
      <c r="Q206" s="41"/>
      <c r="R206" s="41"/>
      <c r="S206" s="41"/>
      <c r="T206" s="41"/>
      <c r="U206" s="41"/>
      <c r="V206" s="41"/>
      <c r="W206" s="41"/>
      <c r="X206" s="41"/>
      <c r="Y206" s="41"/>
      <c r="Z206" s="41"/>
      <c r="AA206" s="41"/>
      <c r="AB206" s="41"/>
      <c r="AC206"/>
      <c r="AD206"/>
    </row>
    <row r="207" spans="1:30">
      <c r="A207" s="43"/>
      <c r="B207" s="43"/>
      <c r="C207" s="43"/>
      <c r="D207" s="43"/>
      <c r="E207" s="43"/>
      <c r="F207" s="44"/>
      <c r="G207" s="44"/>
      <c r="H207" s="43"/>
      <c r="I207" s="43"/>
      <c r="J207" s="43"/>
      <c r="K207" s="45"/>
      <c r="L207" s="45"/>
      <c r="M207" s="41"/>
      <c r="N207" s="41"/>
      <c r="O207" s="41"/>
      <c r="P207" s="41"/>
      <c r="Q207" s="41"/>
      <c r="R207" s="41"/>
      <c r="S207" s="41"/>
      <c r="T207" s="41"/>
      <c r="U207" s="41"/>
      <c r="V207" s="41"/>
      <c r="W207" s="41"/>
      <c r="X207" s="41"/>
      <c r="Y207" s="41"/>
      <c r="Z207" s="41"/>
      <c r="AA207" s="41"/>
      <c r="AB207" s="41"/>
      <c r="AC207"/>
      <c r="AD207"/>
    </row>
    <row r="208" spans="1:30">
      <c r="A208" s="43"/>
      <c r="B208" s="43"/>
      <c r="C208" s="43"/>
      <c r="D208" s="43"/>
      <c r="E208" s="43"/>
      <c r="F208" s="44"/>
      <c r="G208" s="44"/>
      <c r="H208" s="43"/>
      <c r="I208" s="43"/>
      <c r="J208" s="43"/>
      <c r="K208" s="45"/>
      <c r="L208" s="45"/>
      <c r="M208" s="41"/>
      <c r="N208" s="41"/>
      <c r="O208" s="41"/>
      <c r="P208" s="41"/>
      <c r="Q208" s="41"/>
      <c r="R208" s="41"/>
      <c r="S208" s="41"/>
      <c r="T208" s="41"/>
      <c r="U208" s="41"/>
      <c r="V208" s="41"/>
      <c r="W208" s="41"/>
      <c r="X208" s="41"/>
      <c r="Y208" s="41"/>
      <c r="Z208" s="41"/>
      <c r="AA208" s="41"/>
      <c r="AB208" s="41"/>
      <c r="AC208"/>
      <c r="AD208"/>
    </row>
    <row r="209" spans="1:30">
      <c r="A209" s="43"/>
      <c r="B209" s="43"/>
      <c r="C209" s="43"/>
      <c r="D209" s="43"/>
      <c r="E209" s="43"/>
      <c r="F209" s="44"/>
      <c r="G209" s="44"/>
      <c r="H209" s="43"/>
      <c r="I209" s="43"/>
      <c r="J209" s="43"/>
      <c r="K209" s="45"/>
      <c r="L209" s="45"/>
      <c r="M209" s="41"/>
      <c r="N209" s="41"/>
      <c r="O209" s="41"/>
      <c r="P209" s="41"/>
      <c r="Q209" s="41"/>
      <c r="R209" s="41"/>
      <c r="S209" s="41"/>
      <c r="T209" s="41"/>
      <c r="U209" s="41"/>
      <c r="V209" s="41"/>
      <c r="W209" s="41"/>
      <c r="X209" s="41"/>
      <c r="Y209" s="41"/>
      <c r="Z209" s="41"/>
      <c r="AA209" s="41"/>
      <c r="AB209" s="41"/>
      <c r="AC209"/>
      <c r="AD209"/>
    </row>
    <row r="210" spans="1:30">
      <c r="A210" s="43"/>
      <c r="B210" s="43"/>
      <c r="C210" s="43"/>
      <c r="D210" s="43"/>
      <c r="E210" s="43"/>
      <c r="F210" s="44"/>
      <c r="G210" s="44"/>
      <c r="H210" s="43"/>
      <c r="I210" s="43"/>
      <c r="J210" s="43"/>
      <c r="K210" s="45"/>
      <c r="L210" s="45"/>
      <c r="M210" s="41"/>
      <c r="N210" s="41"/>
      <c r="O210" s="41"/>
      <c r="P210" s="41"/>
      <c r="Q210" s="41"/>
      <c r="R210" s="41"/>
      <c r="S210" s="41"/>
      <c r="T210" s="41"/>
      <c r="U210" s="41"/>
      <c r="V210" s="41"/>
      <c r="W210" s="41"/>
      <c r="X210" s="41"/>
      <c r="Y210" s="41"/>
      <c r="Z210" s="41"/>
      <c r="AA210" s="41"/>
      <c r="AB210" s="41"/>
      <c r="AC210"/>
      <c r="AD210"/>
    </row>
    <row r="211" spans="1:30">
      <c r="A211" s="43"/>
      <c r="B211" s="43"/>
      <c r="C211" s="43"/>
      <c r="D211" s="43"/>
      <c r="E211" s="43"/>
      <c r="F211" s="44"/>
      <c r="G211" s="44"/>
      <c r="H211" s="43"/>
      <c r="I211" s="43"/>
      <c r="J211" s="43"/>
      <c r="K211" s="45"/>
      <c r="L211" s="45"/>
      <c r="M211" s="41"/>
      <c r="N211" s="41"/>
      <c r="O211" s="41"/>
      <c r="P211" s="41"/>
      <c r="Q211" s="41"/>
      <c r="R211" s="41"/>
      <c r="S211" s="41"/>
      <c r="T211" s="41"/>
      <c r="U211" s="41"/>
      <c r="V211" s="41"/>
      <c r="W211" s="41"/>
      <c r="X211" s="41"/>
      <c r="Y211" s="41"/>
      <c r="Z211" s="41"/>
      <c r="AA211" s="41"/>
      <c r="AB211" s="41"/>
      <c r="AC211"/>
      <c r="AD211"/>
    </row>
    <row r="212" spans="1:30">
      <c r="A212" s="43"/>
      <c r="B212" s="43"/>
      <c r="C212" s="43"/>
      <c r="D212" s="43"/>
      <c r="E212" s="43"/>
      <c r="F212" s="44"/>
      <c r="G212" s="44"/>
      <c r="H212" s="43"/>
      <c r="I212" s="43"/>
      <c r="J212" s="43"/>
      <c r="K212" s="45"/>
      <c r="L212" s="45"/>
      <c r="M212" s="41"/>
      <c r="N212" s="41"/>
      <c r="O212" s="41"/>
      <c r="P212" s="41"/>
      <c r="Q212" s="41"/>
      <c r="R212" s="41"/>
      <c r="S212" s="41"/>
      <c r="T212" s="41"/>
      <c r="U212" s="41"/>
      <c r="V212" s="41"/>
      <c r="W212" s="41"/>
      <c r="X212" s="41"/>
      <c r="Y212" s="41"/>
      <c r="Z212" s="41"/>
      <c r="AA212" s="41"/>
      <c r="AB212" s="41"/>
      <c r="AC212"/>
      <c r="AD212"/>
    </row>
    <row r="213" spans="1:30">
      <c r="A213" s="43"/>
      <c r="B213" s="43"/>
      <c r="C213" s="43"/>
      <c r="D213" s="43"/>
      <c r="E213" s="43"/>
      <c r="F213" s="44"/>
      <c r="G213" s="44"/>
      <c r="H213" s="43"/>
      <c r="I213" s="43"/>
      <c r="J213" s="43"/>
      <c r="K213" s="45"/>
      <c r="L213" s="45"/>
      <c r="M213" s="41"/>
      <c r="N213" s="41"/>
      <c r="O213" s="41"/>
      <c r="P213" s="41"/>
      <c r="Q213" s="41"/>
      <c r="R213" s="41"/>
      <c r="S213" s="41"/>
      <c r="T213" s="41"/>
      <c r="U213" s="41"/>
      <c r="V213" s="41"/>
      <c r="W213" s="41"/>
      <c r="X213" s="41"/>
      <c r="Y213" s="41"/>
      <c r="Z213" s="41"/>
      <c r="AA213" s="41"/>
      <c r="AB213" s="41"/>
      <c r="AC213"/>
      <c r="AD213"/>
    </row>
    <row r="214" spans="1:30">
      <c r="A214" s="43"/>
      <c r="B214" s="43"/>
      <c r="C214" s="43"/>
      <c r="D214" s="43"/>
      <c r="E214" s="43"/>
      <c r="F214" s="44"/>
      <c r="G214" s="44"/>
      <c r="H214" s="43"/>
      <c r="I214" s="43"/>
      <c r="J214" s="43"/>
      <c r="K214" s="45"/>
      <c r="L214" s="45"/>
      <c r="M214" s="41"/>
      <c r="N214" s="41"/>
      <c r="O214" s="41"/>
      <c r="P214" s="41"/>
      <c r="Q214" s="41"/>
      <c r="R214" s="41"/>
      <c r="S214" s="41"/>
      <c r="T214" s="41"/>
      <c r="U214" s="41"/>
      <c r="V214" s="41"/>
      <c r="W214" s="41"/>
      <c r="X214" s="41"/>
      <c r="Y214" s="41"/>
      <c r="Z214" s="41"/>
      <c r="AA214" s="41"/>
      <c r="AB214" s="41"/>
      <c r="AC214"/>
      <c r="AD214"/>
    </row>
    <row r="215" spans="1:30">
      <c r="A215" s="43"/>
      <c r="B215" s="43"/>
      <c r="C215" s="43"/>
      <c r="D215" s="43"/>
      <c r="E215" s="43"/>
      <c r="F215" s="44"/>
      <c r="G215" s="44"/>
      <c r="H215" s="43"/>
      <c r="I215" s="43"/>
      <c r="J215" s="43"/>
      <c r="K215" s="45"/>
      <c r="L215" s="45"/>
      <c r="M215" s="41"/>
      <c r="N215" s="41"/>
      <c r="O215" s="41"/>
      <c r="P215" s="41"/>
      <c r="Q215" s="41"/>
      <c r="R215" s="41"/>
      <c r="S215" s="41"/>
      <c r="T215" s="41"/>
      <c r="U215" s="41"/>
      <c r="V215" s="41"/>
      <c r="W215" s="41"/>
      <c r="X215" s="41"/>
      <c r="Y215" s="41"/>
      <c r="Z215" s="41"/>
      <c r="AA215" s="41"/>
      <c r="AB215" s="41"/>
      <c r="AC215"/>
      <c r="AD215"/>
    </row>
    <row r="216" spans="1:30">
      <c r="A216" s="43"/>
      <c r="B216" s="43"/>
      <c r="C216" s="43"/>
      <c r="D216" s="43"/>
      <c r="E216" s="43"/>
      <c r="F216" s="44"/>
      <c r="G216" s="44"/>
      <c r="H216" s="43"/>
      <c r="I216" s="43"/>
      <c r="J216" s="43"/>
      <c r="K216" s="45"/>
      <c r="L216" s="45"/>
      <c r="M216" s="41"/>
      <c r="N216" s="41"/>
      <c r="O216" s="41"/>
      <c r="P216" s="41"/>
      <c r="Q216" s="41"/>
      <c r="R216" s="41"/>
      <c r="S216" s="41"/>
      <c r="T216" s="41"/>
      <c r="U216" s="41"/>
      <c r="V216" s="41"/>
      <c r="W216" s="41"/>
      <c r="X216" s="41"/>
      <c r="Y216" s="41"/>
      <c r="Z216" s="41"/>
      <c r="AA216" s="41"/>
      <c r="AB216" s="41"/>
      <c r="AC216"/>
      <c r="AD216"/>
    </row>
    <row r="217" spans="1:30">
      <c r="A217" s="43"/>
      <c r="B217" s="43"/>
      <c r="C217" s="43"/>
      <c r="D217" s="43"/>
      <c r="E217" s="43"/>
      <c r="F217" s="44"/>
      <c r="G217" s="44"/>
      <c r="H217" s="43"/>
      <c r="I217" s="43"/>
      <c r="J217" s="43"/>
      <c r="K217" s="45"/>
      <c r="L217" s="45"/>
      <c r="M217" s="41"/>
      <c r="N217" s="41"/>
      <c r="O217" s="41"/>
      <c r="P217" s="41"/>
      <c r="Q217" s="41"/>
      <c r="R217" s="41"/>
      <c r="S217" s="41"/>
      <c r="T217" s="41"/>
      <c r="U217" s="41"/>
      <c r="V217" s="41"/>
      <c r="W217" s="41"/>
      <c r="X217" s="41"/>
      <c r="Y217" s="41"/>
      <c r="Z217" s="41"/>
      <c r="AA217" s="41"/>
      <c r="AB217" s="41"/>
      <c r="AC217"/>
      <c r="AD217"/>
    </row>
    <row r="218" spans="1:30">
      <c r="A218" s="43"/>
      <c r="B218" s="43"/>
      <c r="C218" s="43"/>
      <c r="D218" s="43"/>
      <c r="E218" s="43"/>
      <c r="F218" s="44"/>
      <c r="G218" s="44"/>
      <c r="H218" s="43"/>
      <c r="I218" s="43"/>
      <c r="J218" s="43"/>
      <c r="K218" s="45"/>
      <c r="L218" s="45"/>
      <c r="M218" s="41"/>
      <c r="N218" s="41"/>
      <c r="O218" s="41"/>
      <c r="P218" s="41"/>
      <c r="Q218" s="41"/>
      <c r="R218" s="41"/>
      <c r="S218" s="41"/>
      <c r="T218" s="41"/>
      <c r="U218" s="41"/>
      <c r="V218" s="41"/>
      <c r="W218" s="41"/>
      <c r="X218" s="41"/>
      <c r="Y218" s="41"/>
      <c r="Z218" s="41"/>
      <c r="AA218" s="41"/>
      <c r="AB218" s="41"/>
      <c r="AC218"/>
      <c r="AD218"/>
    </row>
    <row r="219" spans="1:30">
      <c r="A219" s="43"/>
      <c r="B219" s="43"/>
      <c r="C219" s="43"/>
      <c r="D219" s="43"/>
      <c r="E219" s="43"/>
      <c r="F219" s="44"/>
      <c r="G219" s="44"/>
      <c r="H219" s="43"/>
      <c r="I219" s="43"/>
      <c r="J219" s="43"/>
      <c r="K219" s="45"/>
      <c r="L219" s="45"/>
      <c r="M219" s="41"/>
      <c r="N219" s="41"/>
      <c r="O219" s="41"/>
      <c r="P219" s="41"/>
      <c r="Q219" s="41"/>
      <c r="R219" s="41"/>
      <c r="S219" s="41"/>
      <c r="T219" s="41"/>
      <c r="U219" s="41"/>
      <c r="V219" s="41"/>
      <c r="W219" s="41"/>
      <c r="X219" s="41"/>
      <c r="Y219" s="41"/>
      <c r="Z219" s="41"/>
      <c r="AA219" s="41"/>
      <c r="AB219" s="41"/>
      <c r="AC219"/>
      <c r="AD219"/>
    </row>
    <row r="220" spans="1:30">
      <c r="A220" s="43"/>
      <c r="B220" s="43"/>
      <c r="C220" s="43"/>
      <c r="D220" s="43"/>
      <c r="E220" s="43"/>
      <c r="F220" s="44"/>
      <c r="G220" s="44"/>
      <c r="H220" s="43"/>
      <c r="I220" s="43"/>
      <c r="J220" s="43"/>
      <c r="K220" s="45"/>
      <c r="L220" s="45"/>
      <c r="M220" s="41"/>
      <c r="N220" s="41"/>
      <c r="O220" s="41"/>
      <c r="P220" s="41"/>
      <c r="Q220" s="41"/>
      <c r="R220" s="41"/>
      <c r="S220" s="41"/>
      <c r="T220" s="41"/>
      <c r="U220" s="41"/>
      <c r="V220" s="41"/>
      <c r="W220" s="41"/>
      <c r="X220" s="41"/>
      <c r="Y220" s="41"/>
      <c r="Z220" s="41"/>
      <c r="AA220" s="41"/>
      <c r="AB220" s="41"/>
      <c r="AC220"/>
      <c r="AD220"/>
    </row>
    <row r="221" spans="1:30">
      <c r="A221" s="43"/>
      <c r="B221" s="43"/>
      <c r="C221" s="43"/>
      <c r="D221" s="43"/>
      <c r="E221" s="43"/>
      <c r="F221" s="44"/>
      <c r="G221" s="44"/>
      <c r="H221" s="43"/>
      <c r="I221" s="43"/>
      <c r="J221" s="43"/>
      <c r="K221" s="45"/>
      <c r="L221" s="45"/>
      <c r="M221" s="41"/>
      <c r="N221" s="41"/>
      <c r="O221" s="41"/>
      <c r="P221" s="41"/>
      <c r="Q221" s="41"/>
      <c r="R221" s="41"/>
      <c r="S221" s="41"/>
      <c r="T221" s="41"/>
      <c r="U221" s="41"/>
      <c r="V221" s="41"/>
      <c r="W221" s="41"/>
      <c r="X221" s="41"/>
      <c r="Y221" s="41"/>
      <c r="Z221" s="41"/>
      <c r="AA221" s="41"/>
      <c r="AB221" s="41"/>
      <c r="AC221"/>
      <c r="AD221"/>
    </row>
    <row r="222" spans="1:30">
      <c r="A222" s="43"/>
      <c r="B222" s="43"/>
      <c r="C222" s="43"/>
      <c r="D222" s="43"/>
      <c r="E222" s="43"/>
      <c r="F222" s="44"/>
      <c r="G222" s="44"/>
      <c r="H222" s="43"/>
      <c r="I222" s="43"/>
      <c r="J222" s="43"/>
      <c r="K222" s="45"/>
      <c r="L222" s="45"/>
      <c r="M222" s="41"/>
      <c r="N222" s="41"/>
      <c r="O222" s="41"/>
      <c r="P222" s="41"/>
      <c r="Q222" s="41"/>
      <c r="R222" s="41"/>
      <c r="S222" s="41"/>
      <c r="T222" s="41"/>
      <c r="U222" s="41"/>
      <c r="V222" s="41"/>
      <c r="W222" s="41"/>
      <c r="X222" s="41"/>
      <c r="Y222" s="41"/>
      <c r="Z222" s="41"/>
      <c r="AA222" s="41"/>
      <c r="AB222" s="41"/>
      <c r="AC222"/>
      <c r="AD222"/>
    </row>
    <row r="223" spans="1:30">
      <c r="A223" s="43"/>
      <c r="B223" s="43"/>
      <c r="C223" s="43"/>
      <c r="D223" s="43"/>
      <c r="E223" s="43"/>
      <c r="F223" s="44"/>
      <c r="G223" s="44"/>
      <c r="H223" s="43"/>
      <c r="I223" s="43"/>
      <c r="J223" s="43"/>
      <c r="K223" s="45"/>
      <c r="L223" s="45"/>
      <c r="M223" s="41"/>
      <c r="N223" s="41"/>
      <c r="O223" s="41"/>
      <c r="P223" s="41"/>
      <c r="Q223" s="41"/>
      <c r="R223" s="41"/>
      <c r="S223" s="41"/>
      <c r="T223" s="41"/>
      <c r="U223" s="41"/>
      <c r="V223" s="41"/>
      <c r="W223" s="41"/>
      <c r="X223" s="41"/>
      <c r="Y223" s="41"/>
      <c r="Z223" s="41"/>
      <c r="AA223" s="41"/>
      <c r="AB223" s="41"/>
      <c r="AC223"/>
      <c r="AD223"/>
    </row>
    <row r="224" spans="1:30">
      <c r="A224" s="43"/>
      <c r="B224" s="43"/>
      <c r="C224" s="43"/>
      <c r="D224" s="43"/>
      <c r="E224" s="43"/>
      <c r="F224" s="44"/>
      <c r="G224" s="44"/>
      <c r="H224" s="43"/>
      <c r="I224" s="43"/>
      <c r="J224" s="43"/>
      <c r="K224" s="45"/>
      <c r="L224" s="45"/>
      <c r="M224" s="41"/>
      <c r="N224" s="41"/>
      <c r="O224" s="41"/>
      <c r="P224" s="41"/>
      <c r="Q224" s="41"/>
      <c r="R224" s="41"/>
      <c r="S224" s="41"/>
      <c r="T224" s="41"/>
      <c r="U224" s="41"/>
      <c r="V224" s="41"/>
      <c r="W224" s="41"/>
      <c r="X224" s="41"/>
      <c r="Y224" s="41"/>
      <c r="Z224" s="41"/>
      <c r="AA224" s="41"/>
      <c r="AB224" s="41"/>
      <c r="AC224"/>
      <c r="AD224"/>
    </row>
    <row r="225" spans="1:30">
      <c r="A225" s="43"/>
      <c r="B225" s="43"/>
      <c r="C225" s="43"/>
      <c r="D225" s="43"/>
      <c r="E225" s="43"/>
      <c r="F225" s="44"/>
      <c r="G225" s="44"/>
      <c r="H225" s="43"/>
      <c r="I225" s="43"/>
      <c r="J225" s="43"/>
      <c r="K225" s="45"/>
      <c r="L225" s="45"/>
      <c r="M225" s="41"/>
      <c r="N225" s="41"/>
      <c r="O225" s="41"/>
      <c r="P225" s="41"/>
      <c r="Q225" s="41"/>
      <c r="R225" s="41"/>
      <c r="S225" s="41"/>
      <c r="T225" s="41"/>
      <c r="U225" s="41"/>
      <c r="V225" s="41"/>
      <c r="W225" s="41"/>
      <c r="X225" s="41"/>
      <c r="Y225" s="41"/>
      <c r="Z225" s="41"/>
      <c r="AA225" s="41"/>
      <c r="AB225" s="41"/>
      <c r="AC225"/>
      <c r="AD225"/>
    </row>
    <row r="226" spans="1:30">
      <c r="A226" s="43"/>
      <c r="B226" s="43"/>
      <c r="C226" s="43"/>
      <c r="D226" s="43"/>
      <c r="E226" s="43"/>
      <c r="F226" s="44"/>
      <c r="G226" s="44"/>
      <c r="H226" s="43"/>
      <c r="I226" s="43"/>
      <c r="J226" s="43"/>
      <c r="K226" s="45"/>
      <c r="L226" s="45"/>
      <c r="M226" s="41"/>
      <c r="N226" s="41"/>
      <c r="O226" s="41"/>
      <c r="P226" s="41"/>
      <c r="Q226" s="41"/>
      <c r="R226" s="41"/>
      <c r="S226" s="41"/>
      <c r="T226" s="41"/>
      <c r="U226" s="41"/>
      <c r="V226" s="41"/>
      <c r="W226" s="41"/>
      <c r="X226" s="41"/>
      <c r="Y226" s="41"/>
      <c r="Z226" s="41"/>
      <c r="AA226" s="41"/>
      <c r="AB226" s="41"/>
      <c r="AC226"/>
      <c r="AD226"/>
    </row>
    <row r="227" spans="1:30">
      <c r="A227" s="43"/>
      <c r="B227" s="43"/>
      <c r="C227" s="43"/>
      <c r="D227" s="43"/>
      <c r="E227" s="43"/>
      <c r="F227" s="44"/>
      <c r="G227" s="44"/>
      <c r="H227" s="43"/>
      <c r="I227" s="43"/>
      <c r="J227" s="43"/>
      <c r="K227" s="45"/>
      <c r="L227" s="45"/>
      <c r="M227" s="41"/>
      <c r="N227" s="41"/>
      <c r="O227" s="41"/>
      <c r="P227" s="41"/>
      <c r="Q227" s="41"/>
      <c r="R227" s="41"/>
      <c r="S227" s="41"/>
      <c r="T227" s="41"/>
      <c r="U227" s="41"/>
      <c r="V227" s="41"/>
      <c r="W227" s="41"/>
      <c r="X227" s="41"/>
      <c r="Y227" s="41"/>
      <c r="Z227" s="41"/>
      <c r="AA227" s="41"/>
      <c r="AB227" s="41"/>
      <c r="AC227"/>
      <c r="AD227"/>
    </row>
    <row r="228" spans="1:30">
      <c r="A228" s="43"/>
      <c r="B228" s="43"/>
      <c r="C228" s="43"/>
      <c r="D228" s="43"/>
      <c r="E228" s="43"/>
      <c r="F228" s="44"/>
      <c r="G228" s="44"/>
      <c r="H228" s="43"/>
      <c r="I228" s="43"/>
      <c r="J228" s="43"/>
      <c r="K228" s="45"/>
      <c r="L228" s="45"/>
      <c r="M228" s="41"/>
      <c r="N228" s="41"/>
      <c r="O228" s="41"/>
      <c r="P228" s="41"/>
      <c r="Q228" s="41"/>
      <c r="R228" s="41"/>
      <c r="S228" s="41"/>
      <c r="T228" s="41"/>
      <c r="U228" s="41"/>
      <c r="V228" s="41"/>
      <c r="W228" s="41"/>
      <c r="X228" s="41"/>
      <c r="Y228" s="41"/>
      <c r="Z228" s="41"/>
      <c r="AA228" s="41"/>
      <c r="AB228" s="41"/>
      <c r="AC228"/>
      <c r="AD228"/>
    </row>
    <row r="229" spans="1:30">
      <c r="A229" s="43"/>
      <c r="B229" s="43"/>
      <c r="C229" s="43"/>
      <c r="D229" s="43"/>
      <c r="E229" s="43"/>
      <c r="F229" s="44"/>
      <c r="G229" s="44"/>
      <c r="H229" s="43"/>
      <c r="I229" s="43"/>
      <c r="J229" s="43"/>
      <c r="K229" s="45"/>
      <c r="L229" s="45"/>
      <c r="M229" s="41"/>
      <c r="N229" s="41"/>
      <c r="O229" s="41"/>
      <c r="P229" s="41"/>
      <c r="Q229" s="41"/>
      <c r="R229" s="41"/>
      <c r="S229" s="41"/>
      <c r="T229" s="41"/>
      <c r="U229" s="41"/>
      <c r="V229" s="41"/>
      <c r="W229" s="41"/>
      <c r="X229" s="41"/>
      <c r="Y229" s="41"/>
      <c r="Z229" s="41"/>
      <c r="AA229" s="41"/>
      <c r="AB229" s="41"/>
      <c r="AC229"/>
      <c r="AD229"/>
    </row>
    <row r="230" spans="1:30">
      <c r="A230" s="43"/>
      <c r="B230" s="43"/>
      <c r="C230" s="43"/>
      <c r="D230" s="43"/>
      <c r="E230" s="43"/>
      <c r="F230" s="44"/>
      <c r="G230" s="44"/>
      <c r="H230" s="43"/>
      <c r="I230" s="43"/>
      <c r="J230" s="43"/>
      <c r="K230" s="45"/>
      <c r="L230" s="45"/>
      <c r="M230" s="41"/>
      <c r="N230" s="41"/>
      <c r="O230" s="41"/>
      <c r="P230" s="41"/>
      <c r="Q230" s="41"/>
      <c r="R230" s="41"/>
      <c r="S230" s="41"/>
      <c r="T230" s="41"/>
      <c r="U230" s="41"/>
      <c r="V230" s="41"/>
      <c r="W230" s="41"/>
      <c r="X230" s="41"/>
      <c r="Y230" s="41"/>
      <c r="Z230" s="41"/>
      <c r="AA230" s="41"/>
      <c r="AB230" s="41"/>
      <c r="AC230"/>
      <c r="AD230"/>
    </row>
    <row r="231" spans="1:30">
      <c r="A231" s="43"/>
      <c r="B231" s="43"/>
      <c r="C231" s="43"/>
      <c r="D231" s="43"/>
      <c r="E231" s="43"/>
      <c r="F231" s="44"/>
      <c r="G231" s="44"/>
      <c r="H231" s="43"/>
      <c r="I231" s="43"/>
      <c r="J231" s="43"/>
      <c r="K231" s="45"/>
      <c r="L231" s="45"/>
      <c r="M231" s="41"/>
      <c r="N231" s="41"/>
      <c r="O231" s="41"/>
      <c r="P231" s="41"/>
      <c r="Q231" s="41"/>
      <c r="R231" s="41"/>
      <c r="S231" s="41"/>
      <c r="T231" s="41"/>
      <c r="U231" s="41"/>
      <c r="V231" s="41"/>
      <c r="W231" s="41"/>
      <c r="X231" s="41"/>
      <c r="Y231" s="41"/>
      <c r="Z231" s="41"/>
      <c r="AA231" s="41"/>
      <c r="AB231" s="41"/>
      <c r="AC231"/>
      <c r="AD231"/>
    </row>
    <row r="232" spans="1:30">
      <c r="A232" s="43"/>
      <c r="B232" s="43"/>
      <c r="C232" s="43"/>
      <c r="D232" s="43"/>
      <c r="E232" s="43"/>
      <c r="F232" s="44"/>
      <c r="G232" s="44"/>
      <c r="H232" s="43"/>
      <c r="I232" s="43"/>
      <c r="J232" s="43"/>
      <c r="K232" s="45"/>
      <c r="L232" s="45"/>
      <c r="M232" s="41"/>
      <c r="N232" s="41"/>
      <c r="O232" s="41"/>
      <c r="P232" s="41"/>
      <c r="Q232" s="41"/>
      <c r="R232" s="41"/>
      <c r="S232" s="41"/>
      <c r="T232" s="41"/>
      <c r="U232" s="41"/>
      <c r="V232" s="41"/>
      <c r="W232" s="41"/>
      <c r="X232" s="41"/>
      <c r="Y232" s="41"/>
      <c r="Z232" s="41"/>
      <c r="AA232" s="41"/>
      <c r="AB232" s="41"/>
      <c r="AC232"/>
      <c r="AD232"/>
    </row>
    <row r="233" spans="1:30">
      <c r="A233" s="43"/>
      <c r="B233" s="43"/>
      <c r="C233" s="43"/>
      <c r="D233" s="43"/>
      <c r="E233" s="43"/>
      <c r="F233" s="44"/>
      <c r="G233" s="44"/>
      <c r="H233" s="43"/>
      <c r="I233" s="43"/>
      <c r="J233" s="43"/>
      <c r="K233" s="45"/>
      <c r="L233" s="45"/>
      <c r="M233" s="41"/>
      <c r="N233" s="41"/>
      <c r="O233" s="41"/>
      <c r="P233" s="41"/>
      <c r="Q233" s="41"/>
      <c r="R233" s="41"/>
      <c r="S233" s="41"/>
      <c r="T233" s="41"/>
      <c r="U233" s="41"/>
      <c r="V233" s="41"/>
      <c r="W233" s="41"/>
      <c r="X233" s="41"/>
      <c r="Y233" s="41"/>
      <c r="Z233" s="41"/>
      <c r="AA233" s="41"/>
      <c r="AB233" s="41"/>
      <c r="AC233"/>
      <c r="AD233"/>
    </row>
    <row r="234" spans="1:30">
      <c r="A234" s="43"/>
      <c r="B234" s="43"/>
      <c r="C234" s="43"/>
      <c r="D234" s="43"/>
      <c r="E234" s="43"/>
      <c r="F234" s="44"/>
      <c r="G234" s="44"/>
      <c r="H234" s="43"/>
      <c r="I234" s="43"/>
      <c r="J234" s="43"/>
      <c r="K234" s="45"/>
      <c r="L234" s="45"/>
      <c r="M234" s="41"/>
      <c r="N234" s="41"/>
      <c r="O234" s="41"/>
      <c r="P234" s="41"/>
      <c r="Q234" s="41"/>
      <c r="R234" s="41"/>
      <c r="S234" s="41"/>
      <c r="T234" s="41"/>
      <c r="U234" s="41"/>
      <c r="V234" s="41"/>
      <c r="W234" s="41"/>
      <c r="X234" s="41"/>
      <c r="Y234" s="41"/>
      <c r="Z234" s="41"/>
      <c r="AA234" s="41"/>
      <c r="AB234" s="41"/>
      <c r="AC234"/>
      <c r="AD234"/>
    </row>
    <row r="235" spans="1:30">
      <c r="A235" s="43"/>
      <c r="B235" s="43"/>
      <c r="C235" s="43"/>
      <c r="D235" s="43"/>
      <c r="E235" s="43"/>
      <c r="F235" s="44"/>
      <c r="G235" s="44"/>
      <c r="H235" s="43"/>
      <c r="I235" s="43"/>
      <c r="J235" s="43"/>
      <c r="K235" s="45"/>
      <c r="L235" s="45"/>
      <c r="M235" s="41"/>
      <c r="N235" s="41"/>
      <c r="O235" s="41"/>
      <c r="P235" s="41"/>
      <c r="Q235" s="41"/>
      <c r="R235" s="41"/>
      <c r="S235" s="41"/>
      <c r="T235" s="41"/>
      <c r="U235" s="41"/>
      <c r="V235" s="41"/>
      <c r="W235" s="41"/>
      <c r="X235" s="41"/>
      <c r="Y235" s="41"/>
      <c r="Z235" s="41"/>
      <c r="AA235" s="41"/>
      <c r="AB235" s="41"/>
      <c r="AC235"/>
      <c r="AD235"/>
    </row>
    <row r="236" spans="1:30">
      <c r="A236" s="43"/>
      <c r="B236" s="43"/>
      <c r="C236" s="43"/>
      <c r="D236" s="43"/>
      <c r="E236" s="43"/>
      <c r="F236" s="44"/>
      <c r="G236" s="44"/>
      <c r="H236" s="43"/>
      <c r="I236" s="43"/>
      <c r="J236" s="43"/>
      <c r="K236" s="45"/>
      <c r="L236" s="45"/>
      <c r="M236" s="41"/>
      <c r="N236" s="41"/>
      <c r="O236" s="41"/>
      <c r="P236" s="41"/>
      <c r="Q236" s="41"/>
      <c r="R236" s="41"/>
      <c r="S236" s="41"/>
      <c r="T236" s="41"/>
      <c r="U236" s="41"/>
      <c r="V236" s="41"/>
      <c r="W236" s="41"/>
      <c r="X236" s="41"/>
      <c r="Y236" s="41"/>
      <c r="Z236" s="41"/>
      <c r="AA236" s="41"/>
      <c r="AB236" s="41"/>
      <c r="AC236"/>
      <c r="AD236"/>
    </row>
    <row r="237" spans="1:30">
      <c r="A237" s="43"/>
      <c r="B237" s="43"/>
      <c r="C237" s="43"/>
      <c r="D237" s="43"/>
      <c r="E237" s="43"/>
      <c r="F237" s="44"/>
      <c r="G237" s="44"/>
      <c r="H237" s="43"/>
      <c r="I237" s="43"/>
      <c r="J237" s="43"/>
      <c r="K237" s="45"/>
      <c r="L237" s="45"/>
      <c r="M237" s="41"/>
      <c r="N237" s="41"/>
      <c r="O237" s="41"/>
      <c r="P237" s="41"/>
      <c r="Q237" s="41"/>
      <c r="R237" s="41"/>
      <c r="S237" s="41"/>
      <c r="T237" s="41"/>
      <c r="U237" s="41"/>
      <c r="V237" s="41"/>
      <c r="W237" s="41"/>
      <c r="X237" s="41"/>
      <c r="Y237" s="41"/>
      <c r="Z237" s="41"/>
      <c r="AA237" s="41"/>
      <c r="AB237" s="41"/>
      <c r="AC237"/>
      <c r="AD237"/>
    </row>
    <row r="238" spans="1:30">
      <c r="A238" s="43"/>
      <c r="B238" s="43"/>
      <c r="C238" s="43"/>
      <c r="D238" s="43"/>
      <c r="E238" s="43"/>
      <c r="F238" s="44"/>
      <c r="G238" s="44"/>
      <c r="H238" s="43"/>
      <c r="I238" s="43"/>
      <c r="J238" s="43"/>
      <c r="K238" s="45"/>
      <c r="L238" s="45"/>
      <c r="M238" s="41"/>
      <c r="N238" s="41"/>
      <c r="O238" s="41"/>
      <c r="P238" s="41"/>
      <c r="Q238" s="41"/>
      <c r="R238" s="41"/>
      <c r="S238" s="41"/>
      <c r="T238" s="41"/>
      <c r="U238" s="41"/>
      <c r="V238" s="41"/>
      <c r="W238" s="41"/>
      <c r="X238" s="41"/>
      <c r="Y238" s="41"/>
      <c r="Z238" s="41"/>
      <c r="AA238" s="41"/>
      <c r="AB238" s="41"/>
      <c r="AC238"/>
      <c r="AD238"/>
    </row>
    <row r="239" spans="1:30">
      <c r="A239" s="43"/>
      <c r="B239" s="43"/>
      <c r="C239" s="43"/>
      <c r="D239" s="43"/>
      <c r="E239" s="43"/>
      <c r="F239" s="44"/>
      <c r="G239" s="44"/>
      <c r="H239" s="43"/>
      <c r="I239" s="43"/>
      <c r="J239" s="43"/>
      <c r="K239" s="45"/>
      <c r="L239" s="45"/>
      <c r="M239" s="41"/>
      <c r="N239" s="41"/>
      <c r="O239" s="41"/>
      <c r="P239" s="41"/>
      <c r="Q239" s="41"/>
      <c r="R239" s="41"/>
      <c r="S239" s="41"/>
      <c r="T239" s="41"/>
      <c r="U239" s="41"/>
      <c r="V239" s="41"/>
      <c r="W239" s="41"/>
      <c r="X239" s="41"/>
      <c r="Y239" s="41"/>
      <c r="Z239" s="41"/>
      <c r="AA239" s="41"/>
      <c r="AB239" s="41"/>
      <c r="AC239"/>
      <c r="AD239"/>
    </row>
    <row r="240" spans="1:30">
      <c r="A240" s="43"/>
      <c r="B240" s="43"/>
      <c r="C240" s="43"/>
      <c r="D240" s="43"/>
      <c r="E240" s="43"/>
      <c r="F240" s="44"/>
      <c r="G240" s="44"/>
      <c r="H240" s="43"/>
      <c r="I240" s="43"/>
      <c r="J240" s="43"/>
      <c r="K240" s="45"/>
      <c r="L240" s="45"/>
      <c r="M240" s="41"/>
      <c r="N240" s="41"/>
      <c r="O240" s="41"/>
      <c r="P240" s="41"/>
      <c r="Q240" s="41"/>
      <c r="R240" s="41"/>
      <c r="S240" s="41"/>
      <c r="T240" s="41"/>
      <c r="U240" s="41"/>
      <c r="V240" s="41"/>
      <c r="W240" s="41"/>
      <c r="X240" s="41"/>
      <c r="Y240" s="41"/>
      <c r="Z240" s="41"/>
      <c r="AA240" s="41"/>
      <c r="AB240" s="41"/>
      <c r="AC240"/>
      <c r="AD240"/>
    </row>
    <row r="241" spans="1:30">
      <c r="A241" s="43"/>
      <c r="B241" s="43"/>
      <c r="C241" s="43"/>
      <c r="D241" s="43"/>
      <c r="E241" s="43"/>
      <c r="F241" s="44"/>
      <c r="G241" s="44"/>
      <c r="H241" s="43"/>
      <c r="I241" s="43"/>
      <c r="J241" s="43"/>
      <c r="K241" s="45"/>
      <c r="L241" s="45"/>
      <c r="M241" s="41"/>
      <c r="N241" s="41"/>
      <c r="O241" s="41"/>
      <c r="P241" s="41"/>
      <c r="Q241" s="41"/>
      <c r="R241" s="41"/>
      <c r="S241" s="41"/>
      <c r="T241" s="41"/>
      <c r="U241" s="41"/>
      <c r="V241" s="41"/>
      <c r="W241" s="41"/>
      <c r="X241" s="41"/>
      <c r="Y241" s="41"/>
      <c r="Z241" s="41"/>
      <c r="AA241" s="41"/>
      <c r="AB241" s="41"/>
      <c r="AC241"/>
      <c r="AD241"/>
    </row>
    <row r="242" spans="1:30">
      <c r="A242" s="43"/>
      <c r="B242" s="43"/>
      <c r="C242" s="43"/>
      <c r="D242" s="43"/>
      <c r="E242" s="43"/>
      <c r="F242" s="44"/>
      <c r="G242" s="44"/>
      <c r="H242" s="43"/>
      <c r="I242" s="43"/>
      <c r="J242" s="43"/>
      <c r="K242" s="45"/>
      <c r="L242" s="45"/>
      <c r="M242" s="41"/>
      <c r="N242" s="41"/>
      <c r="O242" s="41"/>
      <c r="P242" s="41"/>
      <c r="Q242" s="41"/>
      <c r="R242" s="41"/>
      <c r="S242" s="41"/>
      <c r="T242" s="41"/>
      <c r="U242" s="41"/>
      <c r="V242" s="41"/>
      <c r="W242" s="41"/>
      <c r="X242" s="41"/>
      <c r="Y242" s="41"/>
      <c r="Z242" s="41"/>
      <c r="AA242" s="41"/>
      <c r="AB242" s="41"/>
      <c r="AC242"/>
      <c r="AD242"/>
    </row>
    <row r="243" spans="1:30">
      <c r="A243" s="43"/>
      <c r="B243" s="43"/>
      <c r="C243" s="43"/>
      <c r="D243" s="43"/>
      <c r="E243" s="43"/>
      <c r="F243" s="44"/>
      <c r="G243" s="44"/>
      <c r="H243" s="43"/>
      <c r="I243" s="43"/>
      <c r="J243" s="43"/>
      <c r="K243" s="45"/>
      <c r="L243" s="45"/>
      <c r="M243" s="41"/>
      <c r="N243" s="41"/>
      <c r="O243" s="41"/>
      <c r="P243" s="41"/>
      <c r="Q243" s="41"/>
      <c r="R243" s="41"/>
      <c r="S243" s="41"/>
      <c r="T243" s="41"/>
      <c r="U243" s="41"/>
      <c r="V243" s="41"/>
      <c r="W243" s="41"/>
      <c r="X243" s="41"/>
      <c r="Y243" s="41"/>
      <c r="Z243" s="41"/>
      <c r="AA243" s="41"/>
      <c r="AB243" s="41"/>
      <c r="AC243"/>
      <c r="AD243"/>
    </row>
    <row r="244" spans="1:30">
      <c r="A244" s="43"/>
      <c r="B244" s="43"/>
      <c r="C244" s="43"/>
      <c r="D244" s="43"/>
      <c r="E244" s="43"/>
      <c r="F244" s="44"/>
      <c r="G244" s="44"/>
      <c r="H244" s="43"/>
      <c r="I244" s="43"/>
      <c r="J244" s="43"/>
      <c r="K244" s="45"/>
      <c r="L244" s="45"/>
      <c r="M244" s="41"/>
      <c r="N244" s="41"/>
      <c r="O244" s="41"/>
      <c r="P244" s="41"/>
      <c r="Q244" s="41"/>
      <c r="R244" s="41"/>
      <c r="S244" s="41"/>
      <c r="T244" s="41"/>
      <c r="U244" s="41"/>
      <c r="V244" s="41"/>
      <c r="W244" s="41"/>
      <c r="X244" s="41"/>
      <c r="Y244" s="41"/>
      <c r="Z244" s="41"/>
      <c r="AA244" s="41"/>
      <c r="AB244" s="41"/>
      <c r="AC244"/>
      <c r="AD244"/>
    </row>
    <row r="245" spans="1:30">
      <c r="A245" s="43"/>
      <c r="B245" s="43"/>
      <c r="C245" s="43"/>
      <c r="D245" s="43"/>
      <c r="E245" s="43"/>
      <c r="F245" s="44"/>
      <c r="G245" s="44"/>
      <c r="H245" s="43"/>
      <c r="I245" s="43"/>
      <c r="J245" s="43"/>
      <c r="K245" s="45"/>
      <c r="L245" s="45"/>
      <c r="M245" s="41"/>
      <c r="N245" s="41"/>
      <c r="O245" s="41"/>
      <c r="P245" s="41"/>
      <c r="Q245" s="41"/>
      <c r="R245" s="41"/>
      <c r="S245" s="41"/>
      <c r="T245" s="41"/>
      <c r="U245" s="41"/>
      <c r="V245" s="41"/>
      <c r="W245" s="41"/>
      <c r="X245" s="41"/>
      <c r="Y245" s="41"/>
      <c r="Z245" s="41"/>
      <c r="AA245" s="41"/>
      <c r="AB245" s="41"/>
      <c r="AC245"/>
      <c r="AD245"/>
    </row>
    <row r="246" spans="1:30">
      <c r="A246" s="43"/>
      <c r="B246" s="43"/>
      <c r="C246" s="43"/>
      <c r="D246" s="43"/>
      <c r="E246" s="43"/>
      <c r="F246" s="44"/>
      <c r="G246" s="44"/>
      <c r="H246" s="43"/>
      <c r="I246" s="43"/>
      <c r="J246" s="43"/>
      <c r="K246" s="45"/>
      <c r="L246" s="45"/>
      <c r="M246" s="41"/>
      <c r="N246" s="41"/>
      <c r="O246" s="41"/>
      <c r="P246" s="41"/>
      <c r="Q246" s="41"/>
      <c r="R246" s="41"/>
      <c r="S246" s="41"/>
      <c r="T246" s="41"/>
      <c r="U246" s="41"/>
      <c r="V246" s="41"/>
      <c r="W246" s="41"/>
      <c r="X246" s="41"/>
      <c r="Y246" s="41"/>
      <c r="Z246" s="41"/>
      <c r="AA246" s="41"/>
      <c r="AB246" s="41"/>
      <c r="AC246"/>
      <c r="AD246"/>
    </row>
    <row r="247" spans="1:30">
      <c r="A247" s="43"/>
      <c r="B247" s="43"/>
      <c r="C247" s="43"/>
      <c r="D247" s="43"/>
      <c r="E247" s="43"/>
      <c r="F247" s="44"/>
      <c r="G247" s="44"/>
      <c r="H247" s="43"/>
      <c r="I247" s="43"/>
      <c r="J247" s="43"/>
      <c r="K247" s="45"/>
      <c r="L247" s="45"/>
      <c r="M247" s="41"/>
      <c r="N247" s="41"/>
      <c r="O247" s="41"/>
      <c r="P247" s="41"/>
      <c r="Q247" s="41"/>
      <c r="R247" s="41"/>
      <c r="S247" s="41"/>
      <c r="T247" s="41"/>
      <c r="U247" s="41"/>
      <c r="V247" s="41"/>
      <c r="W247" s="41"/>
      <c r="X247" s="41"/>
      <c r="Y247" s="41"/>
      <c r="Z247" s="41"/>
      <c r="AA247" s="41"/>
      <c r="AB247" s="41"/>
      <c r="AC247"/>
      <c r="AD247"/>
    </row>
    <row r="248" spans="1:30">
      <c r="A248" s="43"/>
      <c r="B248" s="43"/>
      <c r="C248" s="43"/>
      <c r="D248" s="43"/>
      <c r="E248" s="43"/>
      <c r="F248" s="44"/>
      <c r="G248" s="44"/>
      <c r="H248" s="43"/>
      <c r="I248" s="43"/>
      <c r="J248" s="43"/>
      <c r="K248" s="45"/>
      <c r="L248" s="45"/>
      <c r="M248" s="41"/>
      <c r="N248" s="41"/>
      <c r="O248" s="41"/>
      <c r="P248" s="41"/>
      <c r="Q248" s="41"/>
      <c r="R248" s="41"/>
      <c r="S248" s="41"/>
      <c r="T248" s="41"/>
      <c r="U248" s="41"/>
      <c r="V248" s="41"/>
      <c r="W248" s="41"/>
      <c r="X248" s="41"/>
      <c r="Y248" s="41"/>
      <c r="Z248" s="41"/>
      <c r="AA248" s="41"/>
      <c r="AB248" s="41"/>
      <c r="AC248"/>
      <c r="AD248"/>
    </row>
    <row r="249" spans="1:30">
      <c r="A249" s="43"/>
      <c r="B249" s="43"/>
      <c r="C249" s="43"/>
      <c r="D249" s="43"/>
      <c r="E249" s="43"/>
      <c r="F249" s="44"/>
      <c r="G249" s="44"/>
      <c r="H249" s="43"/>
      <c r="I249" s="43"/>
      <c r="J249" s="43"/>
      <c r="K249" s="45"/>
      <c r="L249" s="45"/>
      <c r="M249" s="41"/>
      <c r="N249" s="41"/>
      <c r="O249" s="41"/>
      <c r="P249" s="41"/>
      <c r="Q249" s="41"/>
      <c r="R249" s="41"/>
      <c r="S249" s="41"/>
      <c r="T249" s="41"/>
      <c r="U249" s="41"/>
      <c r="V249" s="41"/>
      <c r="W249" s="41"/>
      <c r="X249" s="41"/>
      <c r="Y249" s="41"/>
      <c r="Z249" s="41"/>
      <c r="AA249" s="41"/>
      <c r="AB249" s="41"/>
      <c r="AC249"/>
      <c r="AD249"/>
    </row>
    <row r="250" spans="1:30">
      <c r="A250" s="43"/>
      <c r="B250" s="43"/>
      <c r="C250" s="43"/>
      <c r="D250" s="43"/>
      <c r="E250" s="43"/>
      <c r="F250" s="44"/>
      <c r="G250" s="44"/>
      <c r="H250" s="43"/>
      <c r="I250" s="43"/>
      <c r="J250" s="43"/>
      <c r="K250" s="45"/>
      <c r="L250" s="45"/>
      <c r="M250" s="41"/>
      <c r="N250" s="41"/>
      <c r="O250" s="41"/>
      <c r="P250" s="41"/>
      <c r="Q250" s="41"/>
      <c r="R250" s="41"/>
      <c r="S250" s="41"/>
      <c r="T250" s="41"/>
      <c r="U250" s="41"/>
      <c r="V250" s="41"/>
      <c r="W250" s="41"/>
      <c r="X250" s="41"/>
      <c r="Y250" s="41"/>
      <c r="Z250" s="41"/>
      <c r="AA250" s="41"/>
      <c r="AB250" s="41"/>
      <c r="AC250"/>
      <c r="AD250"/>
    </row>
    <row r="251" spans="1:30">
      <c r="A251" s="43"/>
      <c r="B251" s="43"/>
      <c r="C251" s="43"/>
      <c r="D251" s="43"/>
      <c r="E251" s="43"/>
      <c r="F251" s="44"/>
      <c r="G251" s="44"/>
      <c r="H251" s="43"/>
      <c r="I251" s="43"/>
      <c r="J251" s="43"/>
      <c r="K251" s="45"/>
      <c r="L251" s="45"/>
      <c r="M251" s="41"/>
      <c r="N251" s="41"/>
      <c r="O251" s="41"/>
      <c r="P251" s="41"/>
      <c r="Q251" s="41"/>
      <c r="R251" s="41"/>
      <c r="S251" s="41"/>
      <c r="T251" s="41"/>
      <c r="U251" s="41"/>
      <c r="V251" s="41"/>
      <c r="W251" s="41"/>
      <c r="X251" s="41"/>
      <c r="Y251" s="41"/>
      <c r="Z251" s="41"/>
      <c r="AA251" s="41"/>
      <c r="AB251" s="41"/>
      <c r="AC251"/>
      <c r="AD251"/>
    </row>
    <row r="252" spans="1:30">
      <c r="A252" s="43"/>
      <c r="B252" s="43"/>
      <c r="C252" s="43"/>
      <c r="D252" s="43"/>
      <c r="E252" s="43"/>
      <c r="F252" s="44"/>
      <c r="G252" s="44"/>
      <c r="H252" s="43"/>
      <c r="I252" s="43"/>
      <c r="J252" s="43"/>
      <c r="K252" s="45"/>
      <c r="L252" s="45"/>
      <c r="M252" s="41"/>
      <c r="N252" s="41"/>
      <c r="O252" s="41"/>
      <c r="P252" s="41"/>
      <c r="Q252" s="41"/>
      <c r="R252" s="41"/>
      <c r="S252" s="41"/>
      <c r="T252" s="41"/>
      <c r="U252" s="41"/>
      <c r="V252" s="41"/>
      <c r="W252" s="41"/>
      <c r="X252" s="41"/>
      <c r="Y252" s="41"/>
      <c r="Z252" s="41"/>
      <c r="AA252" s="41"/>
      <c r="AB252" s="41"/>
      <c r="AC252"/>
      <c r="AD252"/>
    </row>
    <row r="253" spans="1:30">
      <c r="A253" s="43"/>
      <c r="B253" s="43"/>
      <c r="C253" s="43"/>
      <c r="D253" s="43"/>
      <c r="E253" s="43"/>
      <c r="F253" s="44"/>
      <c r="G253" s="44"/>
      <c r="H253" s="43"/>
      <c r="I253" s="43"/>
      <c r="J253" s="43"/>
      <c r="K253" s="45"/>
      <c r="L253" s="45"/>
      <c r="M253" s="41"/>
      <c r="N253" s="41"/>
      <c r="O253" s="41"/>
      <c r="P253" s="41"/>
      <c r="Q253" s="41"/>
      <c r="R253" s="41"/>
      <c r="S253" s="41"/>
      <c r="T253" s="41"/>
      <c r="U253" s="41"/>
      <c r="V253" s="41"/>
      <c r="W253" s="41"/>
      <c r="X253" s="41"/>
      <c r="Y253" s="41"/>
      <c r="Z253" s="41"/>
      <c r="AA253" s="41"/>
      <c r="AB253" s="41"/>
      <c r="AC253"/>
      <c r="AD253"/>
    </row>
    <row r="254" spans="1:30">
      <c r="A254" s="43"/>
      <c r="B254" s="43"/>
      <c r="C254" s="43"/>
      <c r="D254" s="43"/>
      <c r="E254" s="43"/>
      <c r="F254" s="44"/>
      <c r="G254" s="44"/>
      <c r="H254" s="43"/>
      <c r="I254" s="43"/>
      <c r="J254" s="43"/>
      <c r="K254" s="45"/>
      <c r="L254" s="45"/>
      <c r="M254" s="41"/>
      <c r="N254" s="41"/>
      <c r="O254" s="41"/>
      <c r="P254" s="41"/>
      <c r="Q254" s="41"/>
      <c r="R254" s="41"/>
      <c r="S254" s="41"/>
      <c r="T254" s="41"/>
      <c r="U254" s="41"/>
      <c r="V254" s="41"/>
      <c r="W254" s="41"/>
      <c r="X254" s="41"/>
      <c r="Y254" s="41"/>
      <c r="Z254" s="41"/>
      <c r="AA254" s="41"/>
      <c r="AB254" s="41"/>
      <c r="AC254"/>
      <c r="AD254"/>
    </row>
    <row r="255" spans="1:30">
      <c r="A255" s="43"/>
      <c r="B255" s="43"/>
      <c r="C255" s="43"/>
      <c r="D255" s="43"/>
      <c r="E255" s="43"/>
      <c r="F255" s="44"/>
      <c r="G255" s="44"/>
      <c r="H255" s="43"/>
      <c r="I255" s="43"/>
      <c r="J255" s="43"/>
      <c r="K255" s="45"/>
      <c r="L255" s="45"/>
      <c r="M255" s="41"/>
      <c r="N255" s="41"/>
      <c r="O255" s="41"/>
      <c r="P255" s="41"/>
      <c r="Q255" s="41"/>
      <c r="R255" s="41"/>
      <c r="S255" s="41"/>
      <c r="T255" s="41"/>
      <c r="U255" s="41"/>
      <c r="V255" s="41"/>
      <c r="W255" s="41"/>
      <c r="X255" s="41"/>
      <c r="Y255" s="41"/>
      <c r="Z255" s="41"/>
      <c r="AA255" s="41"/>
      <c r="AB255" s="41"/>
      <c r="AC255"/>
      <c r="AD255"/>
    </row>
    <row r="256" spans="1:30">
      <c r="A256" s="43"/>
      <c r="B256" s="43"/>
      <c r="C256" s="43"/>
      <c r="D256" s="43"/>
      <c r="E256" s="43"/>
      <c r="F256" s="44"/>
      <c r="G256" s="44"/>
      <c r="H256" s="43"/>
      <c r="I256" s="43"/>
      <c r="J256" s="43"/>
      <c r="K256" s="45"/>
      <c r="L256" s="45"/>
      <c r="M256" s="41"/>
      <c r="N256" s="41"/>
      <c r="O256" s="41"/>
      <c r="P256" s="41"/>
      <c r="Q256" s="41"/>
      <c r="R256" s="41"/>
      <c r="S256" s="41"/>
      <c r="T256" s="41"/>
      <c r="U256" s="41"/>
      <c r="V256" s="41"/>
      <c r="W256" s="41"/>
      <c r="X256" s="41"/>
      <c r="Y256" s="41"/>
      <c r="Z256" s="41"/>
      <c r="AA256" s="41"/>
      <c r="AB256" s="41"/>
      <c r="AC256"/>
      <c r="AD256"/>
    </row>
    <row r="257" spans="1:30">
      <c r="A257" s="43"/>
      <c r="B257" s="43"/>
      <c r="C257" s="43"/>
      <c r="D257" s="43"/>
      <c r="E257" s="43"/>
      <c r="F257" s="44"/>
      <c r="G257" s="44"/>
      <c r="H257" s="43"/>
      <c r="I257" s="43"/>
      <c r="J257" s="43"/>
      <c r="K257" s="45"/>
      <c r="L257" s="45"/>
      <c r="M257" s="41"/>
      <c r="N257" s="41"/>
      <c r="O257" s="41"/>
      <c r="P257" s="41"/>
      <c r="Q257" s="41"/>
      <c r="R257" s="41"/>
      <c r="S257" s="41"/>
      <c r="T257" s="41"/>
      <c r="U257" s="41"/>
      <c r="V257" s="41"/>
      <c r="W257" s="41"/>
      <c r="X257" s="41"/>
      <c r="Y257" s="41"/>
      <c r="Z257" s="41"/>
      <c r="AA257" s="41"/>
      <c r="AB257" s="41"/>
      <c r="AC257"/>
      <c r="AD257"/>
    </row>
    <row r="258" spans="1:30">
      <c r="A258" s="43"/>
      <c r="B258" s="43"/>
      <c r="C258" s="43"/>
      <c r="D258" s="43"/>
      <c r="E258" s="43"/>
      <c r="F258" s="44"/>
      <c r="G258" s="44"/>
      <c r="H258" s="43"/>
      <c r="I258" s="43"/>
      <c r="J258" s="43"/>
      <c r="K258" s="45"/>
      <c r="L258" s="45"/>
      <c r="M258" s="41"/>
      <c r="N258" s="41"/>
      <c r="O258" s="41"/>
      <c r="P258" s="41"/>
      <c r="Q258" s="41"/>
      <c r="R258" s="41"/>
      <c r="S258" s="41"/>
      <c r="T258" s="41"/>
      <c r="U258" s="41"/>
      <c r="V258" s="41"/>
      <c r="W258" s="41"/>
      <c r="X258" s="41"/>
      <c r="Y258" s="41"/>
      <c r="Z258" s="41"/>
      <c r="AA258" s="41"/>
      <c r="AB258" s="41"/>
      <c r="AC258"/>
      <c r="AD258"/>
    </row>
    <row r="259" spans="1:30">
      <c r="A259" s="43"/>
      <c r="B259" s="43"/>
      <c r="C259" s="43"/>
      <c r="D259" s="43"/>
      <c r="E259" s="43"/>
      <c r="F259" s="44"/>
      <c r="G259" s="44"/>
      <c r="H259" s="43"/>
      <c r="I259" s="43"/>
      <c r="J259" s="43"/>
      <c r="K259" s="45"/>
      <c r="L259" s="45"/>
      <c r="M259" s="41"/>
      <c r="N259" s="41"/>
      <c r="O259" s="41"/>
      <c r="P259" s="41"/>
      <c r="Q259" s="41"/>
      <c r="R259" s="41"/>
      <c r="S259" s="41"/>
      <c r="T259" s="41"/>
      <c r="U259" s="41"/>
      <c r="V259" s="41"/>
      <c r="W259" s="41"/>
      <c r="X259" s="41"/>
      <c r="Y259" s="41"/>
      <c r="Z259" s="41"/>
      <c r="AA259" s="41"/>
      <c r="AB259" s="41"/>
      <c r="AC259"/>
      <c r="AD259"/>
    </row>
    <row r="260" spans="1:30">
      <c r="A260" s="43"/>
      <c r="B260" s="43"/>
      <c r="C260" s="43"/>
      <c r="D260" s="43"/>
      <c r="E260" s="43"/>
      <c r="F260" s="44"/>
      <c r="G260" s="44"/>
      <c r="H260" s="43"/>
      <c r="I260" s="43"/>
      <c r="J260" s="43"/>
      <c r="K260" s="45"/>
      <c r="L260" s="45"/>
      <c r="M260" s="41"/>
      <c r="N260" s="41"/>
      <c r="O260" s="41"/>
      <c r="P260" s="41"/>
      <c r="Q260" s="41"/>
      <c r="R260" s="41"/>
      <c r="S260" s="41"/>
      <c r="T260" s="41"/>
      <c r="U260" s="41"/>
      <c r="V260" s="41"/>
      <c r="W260" s="41"/>
      <c r="X260" s="41"/>
      <c r="Y260" s="41"/>
      <c r="Z260" s="41"/>
      <c r="AA260" s="41"/>
      <c r="AB260" s="41"/>
      <c r="AC260"/>
      <c r="AD260"/>
    </row>
    <row r="261" spans="1:30">
      <c r="A261" s="43"/>
      <c r="B261" s="43"/>
      <c r="C261" s="43"/>
      <c r="D261" s="43"/>
      <c r="E261" s="43"/>
      <c r="F261" s="44"/>
      <c r="G261" s="44"/>
      <c r="H261" s="43"/>
      <c r="I261" s="43"/>
      <c r="J261" s="43"/>
      <c r="K261" s="45"/>
      <c r="L261" s="45"/>
      <c r="M261" s="41"/>
      <c r="N261" s="41"/>
      <c r="O261" s="41"/>
      <c r="P261" s="41"/>
      <c r="Q261" s="41"/>
      <c r="R261" s="41"/>
      <c r="S261" s="41"/>
      <c r="T261" s="41"/>
      <c r="U261" s="41"/>
      <c r="V261" s="41"/>
      <c r="W261" s="41"/>
      <c r="X261" s="41"/>
      <c r="Y261" s="41"/>
      <c r="Z261" s="41"/>
      <c r="AA261" s="41"/>
      <c r="AB261" s="41"/>
      <c r="AC261"/>
      <c r="AD261"/>
    </row>
    <row r="262" spans="1:30">
      <c r="A262" s="43"/>
      <c r="B262" s="43"/>
      <c r="C262" s="43"/>
      <c r="D262" s="43"/>
      <c r="E262" s="43"/>
      <c r="F262" s="44"/>
      <c r="G262" s="44"/>
      <c r="H262" s="43"/>
      <c r="I262" s="43"/>
      <c r="J262" s="43"/>
      <c r="K262" s="45"/>
      <c r="L262" s="45"/>
      <c r="M262" s="41"/>
      <c r="N262" s="41"/>
      <c r="O262" s="41"/>
      <c r="P262" s="41"/>
      <c r="Q262" s="41"/>
      <c r="R262" s="41"/>
      <c r="S262" s="41"/>
      <c r="T262" s="41"/>
      <c r="U262" s="41"/>
      <c r="V262" s="41"/>
      <c r="W262" s="41"/>
      <c r="X262" s="41"/>
      <c r="Y262" s="41"/>
      <c r="Z262" s="41"/>
      <c r="AA262" s="41"/>
      <c r="AB262" s="41"/>
      <c r="AC262"/>
      <c r="AD262"/>
    </row>
    <row r="263" spans="1:30">
      <c r="A263" s="43"/>
      <c r="B263" s="43"/>
      <c r="C263" s="43"/>
      <c r="D263" s="43"/>
      <c r="E263" s="43"/>
      <c r="F263" s="44"/>
      <c r="G263" s="44"/>
      <c r="H263" s="43"/>
      <c r="I263" s="43"/>
      <c r="J263" s="43"/>
      <c r="K263" s="45"/>
      <c r="L263" s="45"/>
      <c r="M263" s="41"/>
      <c r="N263" s="41"/>
      <c r="O263" s="41"/>
      <c r="P263" s="41"/>
      <c r="Q263" s="41"/>
      <c r="R263" s="41"/>
      <c r="S263" s="41"/>
      <c r="T263" s="41"/>
      <c r="U263" s="41"/>
      <c r="V263" s="41"/>
      <c r="W263" s="41"/>
      <c r="X263" s="41"/>
      <c r="Y263" s="41"/>
      <c r="Z263" s="41"/>
      <c r="AA263" s="41"/>
      <c r="AB263" s="41"/>
      <c r="AC263"/>
      <c r="AD263"/>
    </row>
    <row r="264" spans="1:30">
      <c r="A264" s="43"/>
      <c r="B264" s="43"/>
      <c r="C264" s="43"/>
      <c r="D264" s="43"/>
      <c r="E264" s="43"/>
      <c r="F264" s="44"/>
      <c r="G264" s="44"/>
      <c r="H264" s="43"/>
      <c r="I264" s="43"/>
      <c r="J264" s="43"/>
      <c r="K264" s="45"/>
      <c r="L264" s="45"/>
      <c r="M264" s="41"/>
      <c r="N264" s="41"/>
      <c r="O264" s="41"/>
      <c r="P264" s="41"/>
      <c r="Q264" s="41"/>
      <c r="R264" s="41"/>
      <c r="S264" s="41"/>
      <c r="T264" s="41"/>
      <c r="U264" s="41"/>
      <c r="V264" s="41"/>
      <c r="W264" s="41"/>
      <c r="X264" s="41"/>
      <c r="Y264" s="41"/>
      <c r="Z264" s="41"/>
      <c r="AA264" s="41"/>
      <c r="AB264" s="41"/>
      <c r="AC264"/>
      <c r="AD264"/>
    </row>
    <row r="265" spans="1:30">
      <c r="A265" s="43"/>
      <c r="B265" s="43"/>
      <c r="C265" s="43"/>
      <c r="D265" s="43"/>
      <c r="E265" s="43"/>
      <c r="F265" s="44"/>
      <c r="G265" s="44"/>
      <c r="H265" s="43"/>
      <c r="I265" s="43"/>
      <c r="J265" s="43"/>
      <c r="K265" s="45"/>
      <c r="L265" s="45"/>
      <c r="M265" s="41"/>
      <c r="N265" s="41"/>
      <c r="O265" s="41"/>
      <c r="P265" s="41"/>
      <c r="Q265" s="41"/>
      <c r="R265" s="41"/>
      <c r="S265" s="41"/>
      <c r="T265" s="41"/>
      <c r="U265" s="41"/>
      <c r="V265" s="41"/>
      <c r="W265" s="41"/>
      <c r="X265" s="41"/>
      <c r="Y265" s="41"/>
      <c r="Z265" s="41"/>
      <c r="AA265" s="41"/>
      <c r="AB265" s="41"/>
      <c r="AC265"/>
      <c r="AD265"/>
    </row>
    <row r="266" spans="1:30">
      <c r="A266" s="43"/>
      <c r="B266" s="43"/>
      <c r="C266" s="43"/>
      <c r="D266" s="43"/>
      <c r="E266" s="43"/>
      <c r="F266" s="44"/>
      <c r="G266" s="44"/>
      <c r="H266" s="43"/>
      <c r="I266" s="43"/>
      <c r="J266" s="43"/>
      <c r="K266" s="45"/>
      <c r="L266" s="45"/>
      <c r="M266" s="41"/>
      <c r="N266" s="41"/>
      <c r="O266" s="41"/>
      <c r="P266" s="41"/>
      <c r="Q266" s="41"/>
      <c r="R266" s="41"/>
      <c r="S266" s="41"/>
      <c r="T266" s="41"/>
      <c r="U266" s="41"/>
      <c r="V266" s="41"/>
      <c r="W266" s="41"/>
      <c r="X266" s="41"/>
      <c r="Y266" s="41"/>
      <c r="Z266" s="41"/>
      <c r="AA266" s="41"/>
      <c r="AB266" s="41"/>
      <c r="AC266"/>
      <c r="AD266"/>
    </row>
    <row r="267" spans="1:30">
      <c r="A267" s="43"/>
      <c r="B267" s="43"/>
      <c r="C267" s="43"/>
      <c r="D267" s="43"/>
      <c r="E267" s="43"/>
      <c r="F267" s="44"/>
      <c r="G267" s="44"/>
      <c r="H267" s="43"/>
      <c r="I267" s="43"/>
      <c r="J267" s="43"/>
      <c r="K267" s="45"/>
      <c r="L267" s="45"/>
      <c r="M267" s="41"/>
      <c r="N267" s="41"/>
      <c r="O267" s="41"/>
      <c r="P267" s="41"/>
      <c r="Q267" s="41"/>
      <c r="R267" s="41"/>
      <c r="S267" s="41"/>
      <c r="T267" s="41"/>
      <c r="U267" s="41"/>
      <c r="V267" s="41"/>
      <c r="W267" s="41"/>
      <c r="X267" s="41"/>
      <c r="Y267" s="41"/>
      <c r="Z267" s="41"/>
      <c r="AA267" s="41"/>
      <c r="AB267" s="41"/>
      <c r="AC267"/>
      <c r="AD267"/>
    </row>
    <row r="268" spans="1:30">
      <c r="A268" s="43"/>
      <c r="B268" s="43"/>
      <c r="C268" s="43"/>
      <c r="D268" s="43"/>
      <c r="E268" s="43"/>
      <c r="F268" s="44"/>
      <c r="G268" s="44"/>
      <c r="H268" s="43"/>
      <c r="I268" s="43"/>
      <c r="J268" s="43"/>
      <c r="K268" s="45"/>
      <c r="L268" s="45"/>
      <c r="M268" s="41"/>
      <c r="N268" s="41"/>
      <c r="O268" s="41"/>
      <c r="P268" s="41"/>
      <c r="Q268" s="41"/>
      <c r="R268" s="41"/>
      <c r="S268" s="41"/>
      <c r="T268" s="41"/>
      <c r="U268" s="41"/>
      <c r="V268" s="41"/>
      <c r="W268" s="41"/>
      <c r="X268" s="41"/>
      <c r="Y268" s="41"/>
      <c r="Z268" s="41"/>
      <c r="AA268" s="41"/>
      <c r="AB268" s="41"/>
      <c r="AC268"/>
      <c r="AD268"/>
    </row>
    <row r="269" spans="1:30">
      <c r="A269" s="43"/>
      <c r="B269" s="43"/>
      <c r="C269" s="43"/>
      <c r="D269" s="43"/>
      <c r="E269" s="43"/>
      <c r="F269" s="44"/>
      <c r="G269" s="44"/>
      <c r="H269" s="43"/>
      <c r="I269" s="43"/>
      <c r="J269" s="43"/>
      <c r="K269" s="45"/>
      <c r="L269" s="45"/>
      <c r="M269" s="41"/>
      <c r="N269" s="41"/>
      <c r="O269" s="41"/>
      <c r="P269" s="41"/>
      <c r="Q269" s="41"/>
      <c r="R269" s="41"/>
      <c r="S269" s="41"/>
      <c r="T269" s="41"/>
      <c r="U269" s="41"/>
      <c r="V269" s="41"/>
      <c r="W269" s="41"/>
      <c r="X269" s="41"/>
      <c r="Y269" s="41"/>
      <c r="Z269" s="41"/>
      <c r="AA269" s="41"/>
      <c r="AB269" s="41"/>
      <c r="AC269"/>
      <c r="AD269"/>
    </row>
    <row r="270" spans="1:30">
      <c r="A270" s="43"/>
      <c r="B270" s="43"/>
      <c r="C270" s="43"/>
      <c r="D270" s="43"/>
      <c r="E270" s="43"/>
      <c r="F270" s="44"/>
      <c r="G270" s="44"/>
      <c r="H270" s="43"/>
      <c r="I270" s="43"/>
      <c r="J270" s="43"/>
      <c r="K270" s="45"/>
      <c r="L270" s="45"/>
      <c r="M270" s="41"/>
      <c r="N270" s="41"/>
      <c r="O270" s="41"/>
      <c r="P270" s="41"/>
      <c r="Q270" s="41"/>
      <c r="R270" s="41"/>
      <c r="S270" s="41"/>
      <c r="T270" s="41"/>
      <c r="U270" s="41"/>
      <c r="V270" s="41"/>
      <c r="W270" s="41"/>
      <c r="X270" s="41"/>
      <c r="Y270" s="41"/>
      <c r="Z270" s="41"/>
      <c r="AA270" s="41"/>
      <c r="AB270" s="41"/>
      <c r="AC270"/>
      <c r="AD270"/>
    </row>
    <row r="271" spans="1:30">
      <c r="A271" s="43"/>
      <c r="B271" s="43"/>
      <c r="C271" s="43"/>
      <c r="D271" s="43"/>
      <c r="E271" s="43"/>
      <c r="F271" s="44"/>
      <c r="G271" s="44"/>
      <c r="H271" s="43"/>
      <c r="I271" s="43"/>
      <c r="J271" s="43"/>
      <c r="K271" s="45"/>
      <c r="L271" s="45"/>
      <c r="M271" s="41"/>
      <c r="N271" s="41"/>
      <c r="O271" s="41"/>
      <c r="P271" s="41"/>
      <c r="Q271" s="41"/>
      <c r="R271" s="41"/>
      <c r="S271" s="41"/>
      <c r="T271" s="41"/>
      <c r="U271" s="41"/>
      <c r="V271" s="41"/>
      <c r="W271" s="41"/>
      <c r="X271" s="41"/>
      <c r="Y271" s="41"/>
      <c r="Z271" s="41"/>
      <c r="AA271" s="41"/>
      <c r="AB271" s="41"/>
      <c r="AC271"/>
      <c r="AD271"/>
    </row>
    <row r="272" spans="1:30">
      <c r="A272" s="43"/>
      <c r="B272" s="43"/>
      <c r="C272" s="43"/>
      <c r="D272" s="43"/>
      <c r="E272" s="43"/>
      <c r="F272" s="44"/>
      <c r="G272" s="44"/>
      <c r="H272" s="43"/>
      <c r="I272" s="43"/>
      <c r="J272" s="43"/>
      <c r="K272" s="45"/>
      <c r="L272" s="45"/>
      <c r="M272" s="41"/>
      <c r="N272" s="41"/>
      <c r="O272" s="41"/>
      <c r="P272" s="41"/>
      <c r="Q272" s="41"/>
      <c r="R272" s="41"/>
      <c r="S272" s="41"/>
      <c r="T272" s="41"/>
      <c r="U272" s="41"/>
      <c r="V272" s="41"/>
      <c r="W272" s="41"/>
      <c r="X272" s="41"/>
      <c r="Y272" s="41"/>
      <c r="Z272" s="41"/>
      <c r="AA272" s="41"/>
      <c r="AB272" s="41"/>
      <c r="AC272"/>
      <c r="AD272"/>
    </row>
    <row r="273" spans="1:30">
      <c r="A273" s="43"/>
      <c r="B273" s="43"/>
      <c r="C273" s="43"/>
      <c r="D273" s="43"/>
      <c r="E273" s="43"/>
      <c r="F273" s="44"/>
      <c r="G273" s="44"/>
      <c r="H273" s="43"/>
      <c r="I273" s="43"/>
      <c r="J273" s="43"/>
      <c r="K273" s="45"/>
      <c r="L273" s="45"/>
      <c r="M273" s="41"/>
      <c r="N273" s="41"/>
      <c r="O273" s="41"/>
      <c r="P273" s="41"/>
      <c r="Q273" s="41"/>
      <c r="R273" s="41"/>
      <c r="S273" s="41"/>
      <c r="T273" s="41"/>
      <c r="U273" s="41"/>
      <c r="V273" s="41"/>
      <c r="W273" s="41"/>
      <c r="X273" s="41"/>
      <c r="Y273" s="41"/>
      <c r="Z273" s="41"/>
      <c r="AA273" s="41"/>
      <c r="AB273" s="41"/>
      <c r="AC273"/>
      <c r="AD273"/>
    </row>
    <row r="274" spans="1:30">
      <c r="A274" s="43"/>
      <c r="B274" s="43"/>
      <c r="C274" s="43"/>
      <c r="D274" s="43"/>
      <c r="E274" s="43"/>
      <c r="F274" s="44"/>
      <c r="G274" s="44"/>
      <c r="H274" s="43"/>
      <c r="I274" s="43"/>
      <c r="J274" s="43"/>
      <c r="K274" s="45"/>
      <c r="L274" s="45"/>
      <c r="M274" s="41"/>
      <c r="N274" s="41"/>
      <c r="O274" s="41"/>
      <c r="P274" s="41"/>
      <c r="Q274" s="41"/>
      <c r="R274" s="41"/>
      <c r="S274" s="41"/>
      <c r="T274" s="41"/>
      <c r="U274" s="41"/>
      <c r="V274" s="41"/>
      <c r="W274" s="41"/>
      <c r="X274" s="41"/>
      <c r="Y274" s="41"/>
      <c r="Z274" s="41"/>
      <c r="AA274" s="41"/>
      <c r="AB274" s="41"/>
      <c r="AC274"/>
      <c r="AD274"/>
    </row>
    <row r="275" spans="1:30">
      <c r="A275" s="43"/>
      <c r="B275" s="43"/>
      <c r="C275" s="43"/>
      <c r="D275" s="43"/>
      <c r="E275" s="43"/>
      <c r="F275" s="44"/>
      <c r="G275" s="44"/>
      <c r="H275" s="43"/>
      <c r="I275" s="43"/>
      <c r="J275" s="43"/>
      <c r="K275" s="45"/>
      <c r="L275" s="45"/>
      <c r="M275" s="41"/>
      <c r="N275" s="41"/>
      <c r="O275" s="41"/>
      <c r="P275" s="41"/>
      <c r="Q275" s="41"/>
      <c r="R275" s="41"/>
      <c r="S275" s="41"/>
      <c r="T275" s="41"/>
      <c r="U275" s="41"/>
      <c r="V275" s="41"/>
      <c r="W275" s="41"/>
      <c r="X275" s="41"/>
      <c r="Y275" s="41"/>
      <c r="Z275" s="41"/>
      <c r="AA275" s="41"/>
      <c r="AB275" s="41"/>
      <c r="AC275"/>
      <c r="AD275"/>
    </row>
    <row r="276" spans="1:30">
      <c r="A276" s="43"/>
      <c r="B276" s="43"/>
      <c r="C276" s="43"/>
      <c r="D276" s="43"/>
      <c r="E276" s="43"/>
      <c r="F276" s="44"/>
      <c r="G276" s="44"/>
      <c r="H276" s="43"/>
      <c r="I276" s="43"/>
      <c r="J276" s="43"/>
      <c r="K276" s="45"/>
      <c r="L276" s="45"/>
      <c r="M276" s="41"/>
      <c r="N276" s="41"/>
      <c r="O276" s="41"/>
      <c r="P276" s="41"/>
      <c r="Q276" s="41"/>
      <c r="R276" s="41"/>
      <c r="S276" s="41"/>
      <c r="T276" s="41"/>
      <c r="U276" s="41"/>
      <c r="V276" s="41"/>
      <c r="W276" s="41"/>
      <c r="X276" s="41"/>
      <c r="Y276" s="41"/>
      <c r="Z276" s="41"/>
      <c r="AA276" s="41"/>
      <c r="AB276" s="41"/>
      <c r="AC276"/>
      <c r="AD276"/>
    </row>
    <row r="277" spans="1:30">
      <c r="A277" s="43"/>
      <c r="B277" s="43"/>
      <c r="C277" s="43"/>
      <c r="D277" s="43"/>
      <c r="E277" s="43"/>
      <c r="F277" s="44"/>
      <c r="G277" s="44"/>
      <c r="H277" s="43"/>
      <c r="I277" s="43"/>
      <c r="J277" s="43"/>
      <c r="K277" s="45"/>
      <c r="L277" s="45"/>
      <c r="M277" s="41"/>
      <c r="N277" s="41"/>
      <c r="O277" s="41"/>
      <c r="P277" s="41"/>
      <c r="Q277" s="41"/>
      <c r="R277" s="41"/>
      <c r="S277" s="41"/>
      <c r="T277" s="41"/>
      <c r="U277" s="41"/>
      <c r="V277" s="41"/>
      <c r="W277" s="41"/>
      <c r="X277" s="41"/>
      <c r="Y277" s="41"/>
      <c r="Z277" s="41"/>
      <c r="AA277" s="41"/>
      <c r="AB277" s="41"/>
      <c r="AC277"/>
      <c r="AD277"/>
    </row>
    <row r="278" spans="1:30">
      <c r="A278" s="43"/>
      <c r="B278" s="43"/>
      <c r="C278" s="43"/>
      <c r="D278" s="43"/>
      <c r="E278" s="43"/>
      <c r="F278" s="44"/>
      <c r="G278" s="44"/>
      <c r="H278" s="43"/>
      <c r="I278" s="43"/>
      <c r="J278" s="43"/>
      <c r="K278" s="45"/>
      <c r="L278" s="45"/>
      <c r="M278" s="41"/>
      <c r="N278" s="41"/>
      <c r="O278" s="41"/>
      <c r="P278" s="41"/>
      <c r="Q278" s="41"/>
      <c r="R278" s="41"/>
      <c r="S278" s="41"/>
      <c r="T278" s="41"/>
      <c r="U278" s="41"/>
      <c r="V278" s="41"/>
      <c r="W278" s="41"/>
      <c r="X278" s="41"/>
      <c r="Y278" s="41"/>
      <c r="Z278" s="41"/>
      <c r="AA278" s="41"/>
      <c r="AB278" s="41"/>
      <c r="AC278"/>
      <c r="AD278"/>
    </row>
    <row r="279" spans="1:30">
      <c r="A279" s="43"/>
      <c r="B279" s="43"/>
      <c r="C279" s="43"/>
      <c r="D279" s="43"/>
      <c r="E279" s="43"/>
      <c r="F279" s="44"/>
      <c r="G279" s="44"/>
      <c r="H279" s="43"/>
      <c r="I279" s="43"/>
      <c r="J279" s="43"/>
      <c r="K279" s="45"/>
      <c r="L279" s="45"/>
      <c r="M279" s="41"/>
      <c r="N279" s="41"/>
      <c r="O279" s="41"/>
      <c r="P279" s="41"/>
      <c r="Q279" s="41"/>
      <c r="R279" s="41"/>
      <c r="S279" s="41"/>
      <c r="T279" s="41"/>
      <c r="U279" s="41"/>
      <c r="V279" s="41"/>
      <c r="W279" s="41"/>
      <c r="X279" s="41"/>
      <c r="Y279" s="41"/>
      <c r="Z279" s="41"/>
      <c r="AA279" s="41"/>
      <c r="AB279" s="41"/>
      <c r="AC279"/>
      <c r="AD279"/>
    </row>
    <row r="280" spans="1:30">
      <c r="A280" s="43"/>
      <c r="B280" s="43"/>
      <c r="C280" s="43"/>
      <c r="D280" s="43"/>
      <c r="E280" s="43"/>
      <c r="F280" s="44"/>
      <c r="G280" s="44"/>
      <c r="H280" s="43"/>
      <c r="I280" s="43"/>
      <c r="J280" s="43"/>
      <c r="K280" s="45"/>
      <c r="L280" s="45"/>
      <c r="M280" s="41"/>
      <c r="N280" s="41"/>
      <c r="O280" s="41"/>
      <c r="P280" s="41"/>
      <c r="Q280" s="41"/>
      <c r="R280" s="41"/>
      <c r="S280" s="41"/>
      <c r="T280" s="41"/>
      <c r="U280" s="41"/>
      <c r="V280" s="41"/>
      <c r="W280" s="41"/>
      <c r="X280" s="41"/>
      <c r="Y280" s="41"/>
      <c r="Z280" s="41"/>
      <c r="AA280" s="41"/>
      <c r="AB280" s="41"/>
      <c r="AC280"/>
      <c r="AD280"/>
    </row>
    <row r="281" spans="1:30">
      <c r="A281" s="43"/>
      <c r="B281" s="43"/>
      <c r="C281" s="43"/>
      <c r="D281" s="43"/>
      <c r="E281" s="43"/>
      <c r="F281" s="44"/>
      <c r="G281" s="44"/>
      <c r="H281" s="43"/>
      <c r="I281" s="43"/>
      <c r="J281" s="43"/>
      <c r="K281" s="45"/>
      <c r="L281" s="45"/>
      <c r="M281" s="41"/>
      <c r="N281" s="41"/>
      <c r="O281" s="41"/>
      <c r="P281" s="41"/>
      <c r="Q281" s="41"/>
      <c r="R281" s="41"/>
      <c r="S281" s="41"/>
      <c r="T281" s="41"/>
      <c r="U281" s="41"/>
      <c r="V281" s="41"/>
      <c r="W281" s="41"/>
      <c r="X281" s="41"/>
      <c r="Y281" s="41"/>
      <c r="Z281" s="41"/>
      <c r="AA281" s="41"/>
      <c r="AB281" s="41"/>
      <c r="AC281"/>
      <c r="AD281"/>
    </row>
    <row r="282" spans="1:30">
      <c r="A282" s="43"/>
      <c r="B282" s="43"/>
      <c r="C282" s="43"/>
      <c r="D282" s="43"/>
      <c r="E282" s="43"/>
      <c r="F282" s="44"/>
      <c r="G282" s="44"/>
      <c r="H282" s="43"/>
      <c r="I282" s="43"/>
      <c r="J282" s="43"/>
      <c r="K282" s="45"/>
      <c r="L282" s="45"/>
      <c r="M282" s="41"/>
      <c r="N282" s="41"/>
      <c r="O282" s="41"/>
      <c r="P282" s="41"/>
      <c r="Q282" s="41"/>
      <c r="R282" s="41"/>
      <c r="S282" s="41"/>
      <c r="T282" s="41"/>
      <c r="U282" s="41"/>
      <c r="V282" s="41"/>
      <c r="W282" s="41"/>
      <c r="X282" s="41"/>
      <c r="Y282" s="41"/>
      <c r="Z282" s="41"/>
      <c r="AA282" s="41"/>
      <c r="AB282" s="41"/>
      <c r="AC282"/>
      <c r="AD282"/>
    </row>
    <row r="283" spans="1:30">
      <c r="A283" s="46"/>
      <c r="B283" s="46"/>
      <c r="C283" s="46"/>
      <c r="D283" s="46"/>
      <c r="E283" s="46"/>
      <c r="F283" s="47"/>
      <c r="G283" s="47"/>
      <c r="H283" s="46"/>
      <c r="I283" s="46"/>
      <c r="J283" s="46"/>
      <c r="K283" s="48"/>
      <c r="L283" s="48"/>
      <c r="M283" s="42"/>
      <c r="N283" s="42"/>
      <c r="O283" s="42"/>
      <c r="P283" s="42"/>
      <c r="Q283" s="42"/>
      <c r="R283" s="42"/>
      <c r="S283" s="42"/>
      <c r="T283" s="42"/>
      <c r="U283" s="42"/>
      <c r="V283" s="42"/>
      <c r="W283" s="42"/>
      <c r="X283" s="42"/>
      <c r="Y283" s="42"/>
      <c r="Z283" s="42"/>
      <c r="AA283" s="42"/>
      <c r="AB283" s="42"/>
      <c r="AC283"/>
      <c r="AD283"/>
    </row>
    <row r="284" spans="1:30">
      <c r="A284" s="29"/>
      <c r="B284" s="29"/>
      <c r="C284" s="29"/>
      <c r="D284" s="29"/>
      <c r="E284" s="29"/>
      <c r="H284" s="29"/>
      <c r="I284" s="29"/>
      <c r="J284" s="29"/>
      <c r="M284" s="42"/>
      <c r="N284" s="42"/>
      <c r="O284" s="42"/>
      <c r="P284" s="42"/>
      <c r="Q284" s="42"/>
      <c r="R284" s="42"/>
      <c r="S284" s="42"/>
      <c r="T284" s="42"/>
      <c r="U284" s="42"/>
      <c r="V284" s="42"/>
      <c r="W284" s="42"/>
      <c r="X284" s="42"/>
      <c r="Y284" s="42"/>
      <c r="Z284" s="42"/>
      <c r="AA284" s="42"/>
      <c r="AB284" s="42"/>
      <c r="AC284"/>
      <c r="AD284"/>
    </row>
  </sheetData>
  <mergeCells count="17">
    <mergeCell ref="F1:G2"/>
    <mergeCell ref="A1:A3"/>
    <mergeCell ref="B1:B3"/>
    <mergeCell ref="C1:C3"/>
    <mergeCell ref="D1:D3"/>
    <mergeCell ref="E1:E3"/>
    <mergeCell ref="H1:H3"/>
    <mergeCell ref="I1:I3"/>
    <mergeCell ref="J1:J3"/>
    <mergeCell ref="K1:N2"/>
    <mergeCell ref="O1:S2"/>
    <mergeCell ref="U1:Y2"/>
    <mergeCell ref="Z1:Z3"/>
    <mergeCell ref="AA1:AA2"/>
    <mergeCell ref="AB1:AD1"/>
    <mergeCell ref="AE1:AE3"/>
    <mergeCell ref="AB2:AD2"/>
  </mergeCells>
  <conditionalFormatting sqref="Z16:Z18 AE4:AE19 Z4:Z9">
    <cfRule type="cellIs" dxfId="635" priority="21" operator="between">
      <formula>1</formula>
      <formula>6</formula>
    </cfRule>
    <cfRule type="cellIs" dxfId="634" priority="22" operator="between">
      <formula>6</formula>
      <formula>13</formula>
    </cfRule>
    <cfRule type="cellIs" dxfId="633" priority="23" operator="between">
      <formula>13</formula>
      <formula>21</formula>
    </cfRule>
    <cfRule type="cellIs" dxfId="632" priority="24" operator="between">
      <formula>21</formula>
      <formula>10000</formula>
    </cfRule>
  </conditionalFormatting>
  <conditionalFormatting sqref="Z19">
    <cfRule type="cellIs" dxfId="631" priority="25" operator="between">
      <formula>1</formula>
      <formula>6</formula>
    </cfRule>
    <cfRule type="cellIs" dxfId="630" priority="26" operator="between">
      <formula>6</formula>
      <formula>13</formula>
    </cfRule>
    <cfRule type="cellIs" dxfId="629" priority="27" operator="between">
      <formula>13</formula>
      <formula>21</formula>
    </cfRule>
    <cfRule type="cellIs" dxfId="628" priority="28" operator="between">
      <formula>21</formula>
      <formula>10000</formula>
    </cfRule>
  </conditionalFormatting>
  <conditionalFormatting sqref="Z10">
    <cfRule type="cellIs" dxfId="627" priority="9" operator="between">
      <formula>1</formula>
      <formula>6</formula>
    </cfRule>
    <cfRule type="cellIs" dxfId="626" priority="10" operator="between">
      <formula>6</formula>
      <formula>13</formula>
    </cfRule>
    <cfRule type="cellIs" dxfId="625" priority="11" operator="between">
      <formula>13</formula>
      <formula>21</formula>
    </cfRule>
    <cfRule type="cellIs" dxfId="624" priority="12" operator="between">
      <formula>21</formula>
      <formula>10000</formula>
    </cfRule>
  </conditionalFormatting>
  <conditionalFormatting sqref="Z14:Z15">
    <cfRule type="cellIs" dxfId="623" priority="5" operator="between">
      <formula>1</formula>
      <formula>6</formula>
    </cfRule>
    <cfRule type="cellIs" dxfId="622" priority="6" operator="between">
      <formula>6</formula>
      <formula>13</formula>
    </cfRule>
    <cfRule type="cellIs" dxfId="621" priority="7" operator="between">
      <formula>13</formula>
      <formula>21</formula>
    </cfRule>
    <cfRule type="cellIs" dxfId="620" priority="8" operator="between">
      <formula>21</formula>
      <formula>10000</formula>
    </cfRule>
  </conditionalFormatting>
  <conditionalFormatting sqref="Z11:Z13">
    <cfRule type="cellIs" dxfId="619" priority="1" operator="between">
      <formula>1</formula>
      <formula>6</formula>
    </cfRule>
    <cfRule type="cellIs" dxfId="618" priority="2" operator="between">
      <formula>6</formula>
      <formula>13</formula>
    </cfRule>
    <cfRule type="cellIs" dxfId="617" priority="3" operator="between">
      <formula>13</formula>
      <formula>21</formula>
    </cfRule>
    <cfRule type="cellIs" dxfId="616" priority="4" operator="between">
      <formula>21</formula>
      <formula>10000</formula>
    </cfRule>
  </conditionalFormatting>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U274"/>
  <sheetViews>
    <sheetView topLeftCell="L8" workbookViewId="0">
      <selection activeCell="AC8" sqref="AC8"/>
    </sheetView>
  </sheetViews>
  <sheetFormatPr defaultColWidth="8.85546875" defaultRowHeight="12.75"/>
  <cols>
    <col min="1" max="1" width="6.28515625" customWidth="1"/>
    <col min="2" max="3" width="16.28515625" customWidth="1"/>
    <col min="4" max="4" width="20" customWidth="1"/>
    <col min="5" max="5" width="22.7109375" customWidth="1"/>
    <col min="6" max="6" width="16.28515625" customWidth="1"/>
    <col min="7" max="8" width="5" style="26" customWidth="1"/>
    <col min="9" max="9" width="17.7109375" customWidth="1"/>
    <col min="10" max="10" width="29.85546875" customWidth="1"/>
    <col min="11" max="11" width="20.42578125" customWidth="1"/>
    <col min="12" max="14" width="3.85546875" customWidth="1"/>
    <col min="15" max="15" width="1.28515625" customWidth="1"/>
    <col min="16" max="20" width="3.85546875" customWidth="1"/>
    <col min="21" max="21" width="1.42578125" customWidth="1"/>
    <col min="22" max="26" width="3.85546875" customWidth="1"/>
    <col min="27" max="27" width="8.42578125" customWidth="1"/>
    <col min="28" max="28" width="14.7109375" customWidth="1"/>
    <col min="29" max="29" width="15" customWidth="1"/>
    <col min="30" max="30" width="15.140625" style="283" customWidth="1"/>
    <col min="31" max="31" width="13.28515625" style="283" customWidth="1"/>
    <col min="32" max="32" width="7.28515625" bestFit="1" customWidth="1"/>
    <col min="33" max="38" width="13.140625" customWidth="1"/>
  </cols>
  <sheetData>
    <row r="1" spans="1:125" ht="48">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302"/>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125" ht="36">
      <c r="A2" s="461"/>
      <c r="B2" s="461"/>
      <c r="C2" s="461"/>
      <c r="D2" s="480"/>
      <c r="E2" s="461"/>
      <c r="F2" s="478"/>
      <c r="G2" s="475"/>
      <c r="H2" s="476"/>
      <c r="I2" s="459"/>
      <c r="J2" s="461"/>
      <c r="K2" s="461"/>
      <c r="L2" s="466"/>
      <c r="M2" s="467"/>
      <c r="N2" s="467"/>
      <c r="O2" s="468"/>
      <c r="P2" s="471"/>
      <c r="Q2" s="472"/>
      <c r="R2" s="472"/>
      <c r="S2" s="472"/>
      <c r="T2" s="472"/>
      <c r="U2" s="303"/>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125" ht="83.25">
      <c r="A3" s="462"/>
      <c r="B3" s="462"/>
      <c r="C3" s="462"/>
      <c r="D3" s="481"/>
      <c r="E3" s="462"/>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75" t="s">
        <v>436</v>
      </c>
      <c r="AE3" s="276"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125" ht="12.75" customHeight="1">
      <c r="A4" s="32"/>
      <c r="B4" s="32"/>
      <c r="C4" s="32"/>
      <c r="D4" s="153"/>
      <c r="E4" s="33"/>
      <c r="F4" s="33"/>
      <c r="G4" s="33"/>
      <c r="H4" s="33"/>
      <c r="I4" s="33"/>
      <c r="J4" s="49"/>
      <c r="K4" s="49"/>
      <c r="L4" s="154"/>
      <c r="M4" s="58"/>
      <c r="N4" s="58"/>
      <c r="O4" s="58"/>
      <c r="P4" s="58"/>
      <c r="Q4" s="58"/>
      <c r="R4" s="58"/>
      <c r="S4" s="58"/>
      <c r="T4" s="58"/>
      <c r="U4" s="58"/>
      <c r="V4" s="58"/>
      <c r="W4" s="58"/>
      <c r="X4" s="58"/>
      <c r="Y4" s="58"/>
      <c r="Z4" s="58"/>
      <c r="AA4" s="217" t="str">
        <f t="shared" ref="AA4:AA9" si="0">IFERROR(VALUE(MID(IFERROR(VLOOKUP(IF(V4="x",1,IF(W4="x",2,IF(X4="x",3,IF(Y4="x",4,IF(Z4="x",5,0))))),RiskMatrix,IF(P4="x",1,IF(Q4="x",2,IF(R4="x",3,IF(S4="x",4,IF(T4="x",5,0)))))+3,0),""),1,FIND("(",IFERROR(VLOOKUP(IF(V4="x",1,IF(W4="x",2,IF(X4="x",3,IF(Y4="x",4,IF(Z4="x",5,0))))),RiskMatrix,IF(P4="x",1,IF(Q4="x",2,IF(R4="x",3,IF(S4="x",4,IF(T4="x",5,0)))))+3,0),""))-2)),"")</f>
        <v/>
      </c>
      <c r="AB4" s="34"/>
      <c r="AC4" s="218"/>
      <c r="AD4" s="279"/>
      <c r="AE4" s="279"/>
      <c r="AF4" s="217" t="str">
        <f t="shared" ref="AF4:AF9" si="1">IFERROR(IF(AG4="","",AA4*(1-AG4/100)),"")</f>
        <v/>
      </c>
      <c r="AG4" s="220" t="str">
        <f t="shared" ref="AG4:AG9" si="2">IF(COUNTIF(AH4:AL4,"&gt;""")=0,"",IF(AH4="x",100,IF(AI4="x",80,SUM(IF(AJ4="x",50,),SUM(IF(AK4="x",15),SUM(IF(AL4="x",10)))))))</f>
        <v/>
      </c>
      <c r="AH4" s="221"/>
      <c r="AI4" s="222"/>
      <c r="AJ4" s="222"/>
      <c r="AK4" s="222"/>
      <c r="AL4" s="222"/>
    </row>
    <row r="5" spans="1:125" ht="67.5">
      <c r="A5" s="25">
        <v>1</v>
      </c>
      <c r="B5" s="155" t="s">
        <v>377</v>
      </c>
      <c r="C5" s="28" t="s">
        <v>488</v>
      </c>
      <c r="D5" s="298" t="s">
        <v>749</v>
      </c>
      <c r="E5" s="25" t="s">
        <v>750</v>
      </c>
      <c r="F5" s="24" t="s">
        <v>750</v>
      </c>
      <c r="G5" s="25" t="s">
        <v>5</v>
      </c>
      <c r="H5" s="25"/>
      <c r="I5" s="297" t="s">
        <v>755</v>
      </c>
      <c r="J5" s="125" t="s">
        <v>378</v>
      </c>
      <c r="K5" s="149" t="s">
        <v>744</v>
      </c>
      <c r="L5" s="151" t="s">
        <v>5</v>
      </c>
      <c r="M5" s="152"/>
      <c r="N5" s="152"/>
      <c r="O5" s="54"/>
      <c r="P5" s="152"/>
      <c r="Q5" s="152"/>
      <c r="R5" s="152" t="s">
        <v>126</v>
      </c>
      <c r="S5" s="152"/>
      <c r="T5" s="152" t="s">
        <v>5</v>
      </c>
      <c r="U5" s="54"/>
      <c r="V5" s="152" t="s">
        <v>126</v>
      </c>
      <c r="W5" s="152"/>
      <c r="X5" s="152" t="s">
        <v>5</v>
      </c>
      <c r="Y5" s="152"/>
      <c r="Z5" s="152"/>
      <c r="AA5" s="213">
        <f t="shared" si="0"/>
        <v>22</v>
      </c>
      <c r="AB5" s="229" t="s">
        <v>569</v>
      </c>
      <c r="AC5" s="210" t="s">
        <v>548</v>
      </c>
      <c r="AD5" s="277" t="s">
        <v>549</v>
      </c>
      <c r="AE5" s="278"/>
      <c r="AF5" s="213">
        <f t="shared" si="1"/>
        <v>18.7</v>
      </c>
      <c r="AG5" s="214">
        <f t="shared" si="2"/>
        <v>15</v>
      </c>
      <c r="AH5" s="215"/>
      <c r="AI5" s="216"/>
      <c r="AJ5" s="216"/>
      <c r="AK5" s="216" t="s">
        <v>5</v>
      </c>
      <c r="AL5" s="216"/>
    </row>
    <row r="6" spans="1:125" ht="146.25">
      <c r="A6" s="25">
        <v>2</v>
      </c>
      <c r="B6" s="155" t="s">
        <v>377</v>
      </c>
      <c r="C6" s="28" t="s">
        <v>488</v>
      </c>
      <c r="D6" s="298" t="s">
        <v>751</v>
      </c>
      <c r="E6" s="25" t="s">
        <v>750</v>
      </c>
      <c r="F6" s="24" t="s">
        <v>750</v>
      </c>
      <c r="G6" s="25" t="s">
        <v>5</v>
      </c>
      <c r="H6" s="25"/>
      <c r="I6" s="297" t="s">
        <v>755</v>
      </c>
      <c r="J6" s="125" t="s">
        <v>379</v>
      </c>
      <c r="K6" s="149" t="s">
        <v>744</v>
      </c>
      <c r="L6" s="151" t="s">
        <v>5</v>
      </c>
      <c r="M6" s="152"/>
      <c r="N6" s="152"/>
      <c r="O6" s="54"/>
      <c r="P6" s="152"/>
      <c r="Q6" s="152"/>
      <c r="R6" s="152" t="s">
        <v>126</v>
      </c>
      <c r="S6" s="152"/>
      <c r="T6" s="152" t="s">
        <v>5</v>
      </c>
      <c r="U6" s="54"/>
      <c r="V6" s="152" t="s">
        <v>126</v>
      </c>
      <c r="W6" s="152"/>
      <c r="X6" s="152" t="s">
        <v>5</v>
      </c>
      <c r="Y6" s="152"/>
      <c r="Z6" s="152"/>
      <c r="AA6" s="213">
        <f t="shared" si="0"/>
        <v>22</v>
      </c>
      <c r="AB6" s="229" t="s">
        <v>368</v>
      </c>
      <c r="AC6" s="210" t="s">
        <v>1603</v>
      </c>
      <c r="AD6" s="277"/>
      <c r="AE6" s="278"/>
      <c r="AF6" s="213">
        <f t="shared" si="1"/>
        <v>18.7</v>
      </c>
      <c r="AG6" s="214">
        <f t="shared" si="2"/>
        <v>15</v>
      </c>
      <c r="AH6" s="215"/>
      <c r="AI6" s="216"/>
      <c r="AJ6" s="216"/>
      <c r="AK6" s="216" t="s">
        <v>5</v>
      </c>
      <c r="AL6" s="216"/>
    </row>
    <row r="7" spans="1:125" ht="146.25">
      <c r="A7" s="25">
        <v>3</v>
      </c>
      <c r="B7" s="155" t="s">
        <v>377</v>
      </c>
      <c r="C7" s="28" t="s">
        <v>488</v>
      </c>
      <c r="D7" s="298" t="s">
        <v>752</v>
      </c>
      <c r="E7" s="25" t="s">
        <v>750</v>
      </c>
      <c r="F7" s="24" t="s">
        <v>750</v>
      </c>
      <c r="G7" s="25" t="s">
        <v>5</v>
      </c>
      <c r="H7" s="25"/>
      <c r="I7" s="297" t="s">
        <v>755</v>
      </c>
      <c r="J7" s="125" t="s">
        <v>380</v>
      </c>
      <c r="K7" s="149" t="s">
        <v>744</v>
      </c>
      <c r="L7" s="151" t="s">
        <v>5</v>
      </c>
      <c r="M7" s="152"/>
      <c r="N7" s="152"/>
      <c r="O7" s="54"/>
      <c r="P7" s="152"/>
      <c r="Q7" s="152"/>
      <c r="R7" s="152" t="s">
        <v>126</v>
      </c>
      <c r="S7" s="152"/>
      <c r="T7" s="152" t="s">
        <v>5</v>
      </c>
      <c r="U7" s="54"/>
      <c r="V7" s="152" t="s">
        <v>126</v>
      </c>
      <c r="W7" s="152"/>
      <c r="X7" s="152" t="s">
        <v>5</v>
      </c>
      <c r="Y7" s="152"/>
      <c r="Z7" s="152"/>
      <c r="AA7" s="213">
        <f t="shared" si="0"/>
        <v>22</v>
      </c>
      <c r="AB7" s="229" t="s">
        <v>368</v>
      </c>
      <c r="AC7" s="210" t="s">
        <v>1604</v>
      </c>
      <c r="AD7" s="277" t="s">
        <v>551</v>
      </c>
      <c r="AE7" s="278"/>
      <c r="AF7" s="213">
        <f t="shared" si="1"/>
        <v>18.7</v>
      </c>
      <c r="AG7" s="214">
        <f t="shared" si="2"/>
        <v>15</v>
      </c>
      <c r="AH7" s="215"/>
      <c r="AI7" s="216"/>
      <c r="AJ7" s="216"/>
      <c r="AK7" s="216" t="s">
        <v>5</v>
      </c>
      <c r="AL7" s="216"/>
    </row>
    <row r="8" spans="1:125" s="254" customFormat="1" ht="90">
      <c r="A8" s="238">
        <v>4</v>
      </c>
      <c r="B8" s="239" t="s">
        <v>484</v>
      </c>
      <c r="C8" s="28" t="s">
        <v>488</v>
      </c>
      <c r="D8" s="240" t="s">
        <v>368</v>
      </c>
      <c r="E8" s="242" t="s">
        <v>485</v>
      </c>
      <c r="F8" s="299" t="s">
        <v>754</v>
      </c>
      <c r="G8" s="241" t="s">
        <v>5</v>
      </c>
      <c r="H8" s="241" t="s">
        <v>5</v>
      </c>
      <c r="I8" s="242" t="s">
        <v>756</v>
      </c>
      <c r="J8" s="243" t="s">
        <v>486</v>
      </c>
      <c r="K8" s="244" t="s">
        <v>745</v>
      </c>
      <c r="L8" s="245" t="s">
        <v>5</v>
      </c>
      <c r="M8" s="245"/>
      <c r="N8" s="245"/>
      <c r="O8" s="246"/>
      <c r="P8" s="245"/>
      <c r="Q8" s="245"/>
      <c r="R8" s="245"/>
      <c r="S8" s="245"/>
      <c r="T8" s="245" t="s">
        <v>5</v>
      </c>
      <c r="U8" s="247"/>
      <c r="V8" s="245"/>
      <c r="W8" s="245"/>
      <c r="X8" s="245" t="s">
        <v>5</v>
      </c>
      <c r="Y8" s="245"/>
      <c r="Z8" s="245"/>
      <c r="AA8" s="248">
        <f t="shared" si="0"/>
        <v>22</v>
      </c>
      <c r="AB8" s="249" t="s">
        <v>487</v>
      </c>
      <c r="AC8" s="210" t="s">
        <v>552</v>
      </c>
      <c r="AD8" s="277" t="s">
        <v>553</v>
      </c>
      <c r="AE8" s="278"/>
      <c r="AF8" s="248">
        <f t="shared" si="1"/>
        <v>18.7</v>
      </c>
      <c r="AG8" s="250">
        <f t="shared" si="2"/>
        <v>15</v>
      </c>
      <c r="AH8" s="251"/>
      <c r="AI8" s="252"/>
      <c r="AJ8" s="274"/>
      <c r="AK8" s="252" t="s">
        <v>5</v>
      </c>
      <c r="AL8" s="252"/>
      <c r="AM8" s="253"/>
      <c r="AN8" s="253"/>
      <c r="AO8" s="253"/>
      <c r="AP8" s="253"/>
      <c r="AQ8" s="253"/>
      <c r="AR8" s="253"/>
      <c r="AS8" s="253"/>
      <c r="AT8" s="253"/>
      <c r="AU8" s="253"/>
      <c r="AV8" s="253"/>
      <c r="AW8" s="253"/>
      <c r="AX8" s="253"/>
      <c r="AY8" s="253"/>
      <c r="AZ8" s="253"/>
      <c r="BA8" s="253"/>
      <c r="BB8" s="253"/>
      <c r="BC8" s="253"/>
      <c r="BD8" s="253"/>
      <c r="BE8" s="253"/>
      <c r="BF8" s="253"/>
      <c r="BG8" s="253"/>
      <c r="BH8" s="253"/>
      <c r="BI8" s="253"/>
      <c r="BJ8" s="253"/>
      <c r="BK8" s="253"/>
      <c r="BL8" s="253"/>
      <c r="BM8" s="253"/>
      <c r="BN8" s="253"/>
      <c r="BO8" s="253"/>
      <c r="BP8" s="253"/>
      <c r="BQ8" s="253"/>
      <c r="BR8" s="253"/>
      <c r="BS8" s="253"/>
      <c r="BT8" s="253"/>
      <c r="BU8" s="253"/>
      <c r="BV8" s="253"/>
      <c r="BW8" s="253"/>
      <c r="BX8" s="253"/>
      <c r="BY8" s="253"/>
      <c r="BZ8" s="253"/>
      <c r="CA8" s="253"/>
      <c r="CB8" s="253"/>
      <c r="CC8" s="253"/>
      <c r="CD8" s="253"/>
      <c r="CE8" s="253"/>
      <c r="CF8" s="253"/>
      <c r="CG8" s="253"/>
      <c r="CH8" s="253"/>
      <c r="CI8" s="253"/>
      <c r="CJ8" s="253"/>
      <c r="CK8" s="253"/>
      <c r="CL8" s="253"/>
      <c r="CM8" s="253"/>
      <c r="CN8" s="253"/>
      <c r="CO8" s="253"/>
      <c r="CP8" s="253"/>
      <c r="CQ8" s="253"/>
      <c r="CR8" s="253"/>
      <c r="CS8" s="253"/>
      <c r="CT8" s="253"/>
      <c r="CU8" s="253"/>
      <c r="CV8" s="253"/>
      <c r="CW8" s="253"/>
      <c r="CX8" s="253"/>
      <c r="CY8" s="253"/>
      <c r="CZ8" s="253"/>
      <c r="DA8" s="253"/>
      <c r="DB8" s="253"/>
      <c r="DC8" s="253"/>
      <c r="DD8" s="253"/>
      <c r="DE8" s="253"/>
      <c r="DF8" s="253"/>
      <c r="DG8" s="253"/>
      <c r="DH8" s="253"/>
      <c r="DI8" s="253"/>
      <c r="DJ8" s="253"/>
      <c r="DK8" s="253"/>
      <c r="DL8" s="253"/>
      <c r="DM8" s="253"/>
      <c r="DN8" s="253"/>
      <c r="DO8" s="253"/>
      <c r="DP8" s="253"/>
      <c r="DQ8" s="253"/>
      <c r="DR8" s="253"/>
      <c r="DS8" s="253"/>
      <c r="DT8" s="253"/>
      <c r="DU8" s="253"/>
    </row>
    <row r="9" spans="1:125" ht="112.5">
      <c r="A9" s="25">
        <v>5</v>
      </c>
      <c r="B9" s="155" t="s">
        <v>377</v>
      </c>
      <c r="C9" s="28" t="s">
        <v>488</v>
      </c>
      <c r="D9" s="148" t="s">
        <v>125</v>
      </c>
      <c r="E9" s="25" t="s">
        <v>753</v>
      </c>
      <c r="F9" s="24" t="s">
        <v>754</v>
      </c>
      <c r="G9" s="25" t="s">
        <v>5</v>
      </c>
      <c r="H9" s="25"/>
      <c r="I9" s="297" t="s">
        <v>755</v>
      </c>
      <c r="J9" s="125" t="s">
        <v>394</v>
      </c>
      <c r="K9" s="149" t="s">
        <v>744</v>
      </c>
      <c r="L9" s="151" t="s">
        <v>5</v>
      </c>
      <c r="M9" s="152"/>
      <c r="N9" s="152"/>
      <c r="O9" s="54"/>
      <c r="P9" s="152"/>
      <c r="Q9" s="152"/>
      <c r="R9" s="152" t="s">
        <v>126</v>
      </c>
      <c r="S9" s="152"/>
      <c r="T9" s="152" t="s">
        <v>5</v>
      </c>
      <c r="U9" s="54"/>
      <c r="V9" s="152" t="s">
        <v>126</v>
      </c>
      <c r="W9" s="152"/>
      <c r="X9" s="152" t="s">
        <v>5</v>
      </c>
      <c r="Y9" s="152"/>
      <c r="Z9" s="152"/>
      <c r="AA9" s="213">
        <f t="shared" si="0"/>
        <v>22</v>
      </c>
      <c r="AB9" s="229" t="s">
        <v>368</v>
      </c>
      <c r="AC9" s="210" t="s">
        <v>554</v>
      </c>
      <c r="AD9" s="277"/>
      <c r="AE9" s="278"/>
      <c r="AF9" s="213">
        <f t="shared" si="1"/>
        <v>18.7</v>
      </c>
      <c r="AG9" s="214">
        <f t="shared" si="2"/>
        <v>15</v>
      </c>
      <c r="AH9" s="215"/>
      <c r="AI9" s="216"/>
      <c r="AJ9" s="216"/>
      <c r="AK9" s="216" t="s">
        <v>5</v>
      </c>
      <c r="AL9" s="216"/>
    </row>
    <row r="10" spans="1:125" s="162" customFormat="1" ht="14.25">
      <c r="A10" s="156"/>
      <c r="B10" s="156"/>
      <c r="C10" s="156"/>
      <c r="D10" s="157"/>
      <c r="E10" s="159"/>
      <c r="F10" s="156"/>
      <c r="G10" s="158"/>
      <c r="H10" s="158"/>
      <c r="I10" s="156"/>
      <c r="J10" s="156"/>
      <c r="K10" s="156"/>
      <c r="L10" s="160"/>
      <c r="M10" s="161"/>
      <c r="N10" s="161"/>
      <c r="O10" s="161"/>
      <c r="P10" s="161"/>
      <c r="Q10" s="161"/>
      <c r="R10" s="161"/>
      <c r="S10" s="161"/>
      <c r="T10" s="161"/>
      <c r="U10" s="161"/>
      <c r="V10" s="161"/>
      <c r="W10" s="161"/>
      <c r="X10" s="161"/>
      <c r="Y10" s="161"/>
      <c r="Z10" s="161"/>
      <c r="AA10" s="161"/>
      <c r="AB10" s="156"/>
      <c r="AC10" s="156"/>
      <c r="AD10" s="282"/>
      <c r="AE10" s="282"/>
      <c r="AM10" s="223"/>
      <c r="AN10" s="223"/>
      <c r="AO10" s="223"/>
      <c r="AP10" s="223"/>
      <c r="AQ10" s="223"/>
      <c r="AR10" s="223"/>
      <c r="AS10" s="223"/>
      <c r="AT10" s="223"/>
      <c r="AU10" s="223"/>
      <c r="AV10" s="223"/>
      <c r="AW10" s="223"/>
      <c r="AX10" s="223"/>
      <c r="AY10" s="223"/>
    </row>
    <row r="11" spans="1:125">
      <c r="A11" s="43"/>
      <c r="B11" s="43"/>
      <c r="C11" s="43"/>
      <c r="D11" s="43"/>
      <c r="E11" s="43"/>
      <c r="F11" s="43"/>
      <c r="G11" s="44"/>
      <c r="H11" s="44"/>
      <c r="I11" s="43"/>
      <c r="J11" s="43"/>
      <c r="K11" s="43"/>
      <c r="L11" s="44"/>
      <c r="M11" s="44"/>
      <c r="N11" s="92"/>
      <c r="O11" s="42"/>
      <c r="P11" s="92"/>
      <c r="Q11" s="92"/>
      <c r="R11" s="92"/>
      <c r="S11" s="92"/>
      <c r="T11" s="92"/>
      <c r="U11" s="92"/>
      <c r="V11" s="92"/>
      <c r="W11" s="92"/>
      <c r="X11" s="92"/>
      <c r="Y11" s="92"/>
      <c r="Z11" s="92"/>
      <c r="AA11" s="52"/>
      <c r="AB11" s="52"/>
      <c r="AC11" s="52"/>
      <c r="AM11" s="223"/>
      <c r="AN11" s="223"/>
      <c r="AO11" s="223"/>
      <c r="AP11" s="223"/>
      <c r="AQ11" s="223"/>
      <c r="AR11" s="223"/>
      <c r="AS11" s="223"/>
      <c r="AT11" s="223"/>
      <c r="AU11" s="223"/>
      <c r="AV11" s="223"/>
      <c r="AW11" s="223"/>
      <c r="AX11" s="223"/>
      <c r="AY11" s="223"/>
    </row>
    <row r="12" spans="1:125">
      <c r="A12" s="43"/>
      <c r="B12" s="43"/>
      <c r="C12" s="43"/>
      <c r="D12" s="43"/>
      <c r="E12" s="43"/>
      <c r="F12" s="43"/>
      <c r="G12" s="44"/>
      <c r="H12" s="44"/>
      <c r="I12" s="43"/>
      <c r="J12" s="43"/>
      <c r="K12" s="43"/>
      <c r="L12" s="44"/>
      <c r="M12" s="44"/>
      <c r="N12" s="92"/>
      <c r="O12" s="42"/>
      <c r="P12" s="92"/>
      <c r="Q12" s="92"/>
      <c r="R12" s="92"/>
      <c r="S12" s="92"/>
      <c r="T12" s="92"/>
      <c r="U12" s="92"/>
      <c r="V12" s="92"/>
      <c r="W12" s="92"/>
      <c r="X12" s="92"/>
      <c r="Y12" s="92"/>
      <c r="Z12" s="92"/>
      <c r="AA12" s="52"/>
      <c r="AB12" s="52"/>
      <c r="AC12" s="52"/>
    </row>
    <row r="13" spans="1:125">
      <c r="A13" s="43"/>
      <c r="B13" s="43"/>
      <c r="C13" s="43"/>
      <c r="D13" s="43"/>
      <c r="E13" s="43"/>
      <c r="F13" s="43"/>
      <c r="G13" s="44"/>
      <c r="H13" s="44"/>
      <c r="I13" s="43"/>
      <c r="J13" s="43"/>
      <c r="K13" s="43"/>
      <c r="L13" s="44"/>
      <c r="M13" s="44"/>
      <c r="N13" s="92"/>
      <c r="O13" s="42"/>
      <c r="P13" s="92"/>
      <c r="Q13" s="92"/>
      <c r="R13" s="92"/>
      <c r="S13" s="92"/>
      <c r="T13" s="92"/>
      <c r="U13" s="92"/>
      <c r="V13" s="92"/>
      <c r="W13" s="92"/>
      <c r="X13" s="92"/>
      <c r="Y13" s="92"/>
      <c r="Z13" s="92"/>
      <c r="AA13" s="52"/>
      <c r="AB13" s="52"/>
      <c r="AC13" s="52"/>
    </row>
    <row r="14" spans="1:125">
      <c r="A14" s="43"/>
      <c r="B14" s="43"/>
      <c r="C14" s="43"/>
      <c r="D14" s="43"/>
      <c r="E14" s="43"/>
      <c r="F14" s="43"/>
      <c r="G14" s="44"/>
      <c r="H14" s="44"/>
      <c r="I14" s="43"/>
      <c r="J14" s="43"/>
      <c r="K14" s="43"/>
      <c r="L14" s="44"/>
      <c r="M14" s="44"/>
      <c r="N14" s="92"/>
      <c r="O14" s="42"/>
      <c r="P14" s="92"/>
      <c r="Q14" s="92"/>
      <c r="R14" s="92"/>
      <c r="S14" s="92"/>
      <c r="T14" s="92"/>
      <c r="U14" s="92"/>
      <c r="V14" s="92"/>
      <c r="W14" s="92"/>
      <c r="X14" s="92"/>
      <c r="Y14" s="92"/>
      <c r="Z14" s="92"/>
      <c r="AA14" s="52"/>
      <c r="AB14" s="52"/>
      <c r="AC14" s="52"/>
    </row>
    <row r="15" spans="1:125">
      <c r="A15" s="43"/>
      <c r="B15" s="43"/>
      <c r="C15" s="43"/>
      <c r="D15" s="43"/>
      <c r="E15" s="43"/>
      <c r="F15" s="43"/>
      <c r="G15" s="44"/>
      <c r="H15" s="44"/>
      <c r="I15" s="43"/>
      <c r="J15" s="43"/>
      <c r="K15" s="43"/>
      <c r="L15" s="44"/>
      <c r="M15" s="44"/>
      <c r="N15" s="92"/>
      <c r="O15" s="42"/>
      <c r="P15" s="92"/>
      <c r="Q15" s="92"/>
      <c r="R15" s="92"/>
      <c r="S15" s="92"/>
      <c r="T15" s="92"/>
      <c r="U15" s="92"/>
      <c r="V15" s="92"/>
      <c r="W15" s="92"/>
      <c r="X15" s="92"/>
      <c r="Y15" s="92"/>
      <c r="Z15" s="92"/>
      <c r="AA15" s="52"/>
      <c r="AB15" s="52"/>
      <c r="AC15" s="52"/>
      <c r="AD15"/>
      <c r="AE15"/>
    </row>
    <row r="16" spans="1:125">
      <c r="A16" s="43"/>
      <c r="B16" s="43"/>
      <c r="C16" s="43"/>
      <c r="D16" s="43"/>
      <c r="E16" s="43"/>
      <c r="F16" s="43"/>
      <c r="G16" s="44"/>
      <c r="H16" s="44"/>
      <c r="I16" s="43"/>
      <c r="J16" s="43"/>
      <c r="K16" s="43"/>
      <c r="L16" s="44"/>
      <c r="M16" s="44"/>
      <c r="N16" s="92"/>
      <c r="O16" s="42"/>
      <c r="P16" s="92"/>
      <c r="Q16" s="92"/>
      <c r="R16" s="92"/>
      <c r="S16" s="92"/>
      <c r="T16" s="92"/>
      <c r="U16" s="92"/>
      <c r="V16" s="92"/>
      <c r="W16" s="92"/>
      <c r="X16" s="92"/>
      <c r="Y16" s="92"/>
      <c r="Z16" s="92"/>
      <c r="AA16" s="52"/>
      <c r="AB16" s="52"/>
      <c r="AC16" s="52"/>
      <c r="AD16"/>
      <c r="AE16"/>
    </row>
    <row r="17" spans="1:31">
      <c r="A17" s="43"/>
      <c r="B17" s="43"/>
      <c r="C17" s="43"/>
      <c r="D17" s="43"/>
      <c r="E17" s="43"/>
      <c r="F17" s="43"/>
      <c r="G17" s="44"/>
      <c r="H17" s="44"/>
      <c r="I17" s="43"/>
      <c r="J17" s="43"/>
      <c r="K17" s="43"/>
      <c r="L17" s="44"/>
      <c r="M17" s="44"/>
      <c r="N17" s="92"/>
      <c r="O17" s="42"/>
      <c r="P17" s="92"/>
      <c r="Q17" s="92"/>
      <c r="R17" s="92"/>
      <c r="S17" s="92"/>
      <c r="T17" s="92"/>
      <c r="U17" s="92"/>
      <c r="V17" s="92"/>
      <c r="W17" s="92"/>
      <c r="X17" s="92"/>
      <c r="Y17" s="92"/>
      <c r="Z17" s="92"/>
      <c r="AA17" s="52"/>
      <c r="AB17" s="52"/>
      <c r="AC17" s="52"/>
      <c r="AD17"/>
      <c r="AE17"/>
    </row>
    <row r="18" spans="1:31">
      <c r="A18" s="43"/>
      <c r="B18" s="43"/>
      <c r="C18" s="43"/>
      <c r="D18" s="43"/>
      <c r="E18" s="43"/>
      <c r="F18" s="43"/>
      <c r="G18" s="44"/>
      <c r="H18" s="44"/>
      <c r="I18" s="43"/>
      <c r="J18" s="43"/>
      <c r="K18" s="43"/>
      <c r="L18" s="44"/>
      <c r="M18" s="44"/>
      <c r="N18" s="92"/>
      <c r="O18" s="42"/>
      <c r="P18" s="92"/>
      <c r="Q18" s="92"/>
      <c r="R18" s="92"/>
      <c r="S18" s="92"/>
      <c r="T18" s="92"/>
      <c r="U18" s="92"/>
      <c r="V18" s="92"/>
      <c r="W18" s="92"/>
      <c r="X18" s="92"/>
      <c r="Y18" s="92"/>
      <c r="Z18" s="92"/>
      <c r="AA18" s="52"/>
      <c r="AB18" s="52"/>
      <c r="AC18" s="52"/>
      <c r="AD18"/>
      <c r="AE18"/>
    </row>
    <row r="19" spans="1:31">
      <c r="A19" s="43"/>
      <c r="B19" s="43"/>
      <c r="C19" s="43"/>
      <c r="D19" s="43"/>
      <c r="E19" s="43"/>
      <c r="F19" s="43"/>
      <c r="G19" s="44"/>
      <c r="H19" s="44"/>
      <c r="I19" s="43"/>
      <c r="J19" s="43"/>
      <c r="K19" s="43"/>
      <c r="L19" s="44"/>
      <c r="M19" s="44"/>
      <c r="N19" s="92"/>
      <c r="O19" s="42"/>
      <c r="P19" s="92"/>
      <c r="Q19" s="92"/>
      <c r="R19" s="92"/>
      <c r="S19" s="92"/>
      <c r="T19" s="92"/>
      <c r="U19" s="92"/>
      <c r="V19" s="92"/>
      <c r="W19" s="92"/>
      <c r="X19" s="92"/>
      <c r="Y19" s="92"/>
      <c r="Z19" s="92"/>
      <c r="AA19" s="52"/>
      <c r="AB19" s="52"/>
      <c r="AC19" s="52"/>
      <c r="AD19"/>
      <c r="AE19"/>
    </row>
    <row r="20" spans="1:31">
      <c r="A20" s="43"/>
      <c r="B20" s="43"/>
      <c r="C20" s="43"/>
      <c r="D20" s="43"/>
      <c r="E20" s="43"/>
      <c r="F20" s="43"/>
      <c r="G20" s="44"/>
      <c r="H20" s="44"/>
      <c r="I20" s="43"/>
      <c r="J20" s="43"/>
      <c r="K20" s="43"/>
      <c r="L20" s="44"/>
      <c r="M20" s="44"/>
      <c r="N20" s="92"/>
      <c r="O20" s="42"/>
      <c r="P20" s="92"/>
      <c r="Q20" s="92"/>
      <c r="R20" s="92"/>
      <c r="S20" s="92"/>
      <c r="T20" s="92"/>
      <c r="U20" s="92"/>
      <c r="V20" s="92"/>
      <c r="W20" s="92"/>
      <c r="X20" s="92"/>
      <c r="Y20" s="92"/>
      <c r="Z20" s="92"/>
      <c r="AA20" s="52"/>
      <c r="AB20" s="52"/>
      <c r="AC20" s="52"/>
      <c r="AD20"/>
      <c r="AE20"/>
    </row>
    <row r="21" spans="1:31">
      <c r="A21" s="43"/>
      <c r="B21" s="43"/>
      <c r="C21" s="43"/>
      <c r="D21" s="43"/>
      <c r="E21" s="43"/>
      <c r="F21" s="43"/>
      <c r="G21" s="44"/>
      <c r="H21" s="44"/>
      <c r="I21" s="43"/>
      <c r="J21" s="43"/>
      <c r="K21" s="43"/>
      <c r="L21" s="44"/>
      <c r="M21" s="44"/>
      <c r="N21" s="92"/>
      <c r="O21" s="42"/>
      <c r="P21" s="92"/>
      <c r="Q21" s="92"/>
      <c r="R21" s="92"/>
      <c r="S21" s="92"/>
      <c r="T21" s="92"/>
      <c r="U21" s="92"/>
      <c r="V21" s="92"/>
      <c r="W21" s="92"/>
      <c r="X21" s="92"/>
      <c r="Y21" s="92"/>
      <c r="Z21" s="92"/>
      <c r="AA21" s="52"/>
      <c r="AB21" s="52"/>
      <c r="AC21" s="52"/>
      <c r="AD21"/>
      <c r="AE21"/>
    </row>
    <row r="22" spans="1:31">
      <c r="A22" s="43"/>
      <c r="B22" s="43"/>
      <c r="C22" s="43"/>
      <c r="D22" s="43"/>
      <c r="E22" s="43"/>
      <c r="F22" s="43"/>
      <c r="G22" s="44"/>
      <c r="H22" s="44"/>
      <c r="I22" s="43"/>
      <c r="J22" s="43"/>
      <c r="K22" s="43"/>
      <c r="L22" s="44"/>
      <c r="M22" s="44"/>
      <c r="N22" s="92"/>
      <c r="O22" s="42"/>
      <c r="P22" s="92"/>
      <c r="Q22" s="92"/>
      <c r="R22" s="92"/>
      <c r="S22" s="92"/>
      <c r="T22" s="92"/>
      <c r="U22" s="92"/>
      <c r="V22" s="92"/>
      <c r="W22" s="92"/>
      <c r="X22" s="92"/>
      <c r="Y22" s="92"/>
      <c r="Z22" s="92"/>
      <c r="AA22" s="52"/>
      <c r="AB22" s="52"/>
      <c r="AC22" s="52"/>
      <c r="AD22"/>
      <c r="AE22"/>
    </row>
    <row r="23" spans="1:31">
      <c r="A23" s="43"/>
      <c r="B23" s="43"/>
      <c r="C23" s="43"/>
      <c r="D23" s="43"/>
      <c r="E23" s="43"/>
      <c r="F23" s="43"/>
      <c r="G23" s="44"/>
      <c r="H23" s="44"/>
      <c r="I23" s="43"/>
      <c r="J23" s="43"/>
      <c r="K23" s="43"/>
      <c r="L23" s="44"/>
      <c r="M23" s="44"/>
      <c r="N23" s="92"/>
      <c r="O23" s="42"/>
      <c r="P23" s="92"/>
      <c r="Q23" s="92"/>
      <c r="R23" s="92"/>
      <c r="S23" s="92"/>
      <c r="T23" s="92"/>
      <c r="U23" s="92"/>
      <c r="V23" s="92"/>
      <c r="W23" s="92"/>
      <c r="X23" s="92"/>
      <c r="Y23" s="92"/>
      <c r="Z23" s="92"/>
      <c r="AA23" s="52"/>
      <c r="AB23" s="52"/>
      <c r="AC23" s="52"/>
      <c r="AD23"/>
      <c r="AE23"/>
    </row>
    <row r="24" spans="1:31">
      <c r="A24" s="43"/>
      <c r="B24" s="43"/>
      <c r="C24" s="43"/>
      <c r="D24" s="43"/>
      <c r="E24" s="43"/>
      <c r="F24" s="43"/>
      <c r="G24" s="44"/>
      <c r="H24" s="44"/>
      <c r="I24" s="43"/>
      <c r="J24" s="43"/>
      <c r="K24" s="43"/>
      <c r="L24" s="44"/>
      <c r="M24" s="44"/>
      <c r="N24" s="92"/>
      <c r="O24" s="42"/>
      <c r="P24" s="92"/>
      <c r="Q24" s="92"/>
      <c r="R24" s="92"/>
      <c r="S24" s="92"/>
      <c r="T24" s="92"/>
      <c r="U24" s="92"/>
      <c r="V24" s="92"/>
      <c r="W24" s="92"/>
      <c r="X24" s="92"/>
      <c r="Y24" s="92"/>
      <c r="Z24" s="92"/>
      <c r="AA24" s="52"/>
      <c r="AB24" s="52"/>
      <c r="AC24" s="52"/>
      <c r="AD24"/>
      <c r="AE24"/>
    </row>
    <row r="25" spans="1:31">
      <c r="A25" s="43"/>
      <c r="B25" s="43"/>
      <c r="C25" s="43"/>
      <c r="D25" s="43"/>
      <c r="E25" s="43"/>
      <c r="F25" s="43"/>
      <c r="G25" s="44"/>
      <c r="H25" s="44"/>
      <c r="I25" s="43"/>
      <c r="J25" s="43"/>
      <c r="K25" s="43"/>
      <c r="L25" s="44"/>
      <c r="M25" s="44"/>
      <c r="N25" s="92"/>
      <c r="O25" s="42"/>
      <c r="P25" s="92"/>
      <c r="Q25" s="92"/>
      <c r="R25" s="92"/>
      <c r="S25" s="92"/>
      <c r="T25" s="92"/>
      <c r="U25" s="92"/>
      <c r="V25" s="92"/>
      <c r="W25" s="92"/>
      <c r="X25" s="92"/>
      <c r="Y25" s="92"/>
      <c r="Z25" s="92"/>
      <c r="AA25" s="52"/>
      <c r="AB25" s="52"/>
      <c r="AC25" s="52"/>
      <c r="AD25"/>
      <c r="AE25"/>
    </row>
    <row r="26" spans="1:31">
      <c r="A26" s="43"/>
      <c r="B26" s="43"/>
      <c r="C26" s="43"/>
      <c r="D26" s="43"/>
      <c r="E26" s="43"/>
      <c r="F26" s="43"/>
      <c r="G26" s="44"/>
      <c r="H26" s="44"/>
      <c r="I26" s="43"/>
      <c r="J26" s="43"/>
      <c r="K26" s="43"/>
      <c r="L26" s="44"/>
      <c r="M26" s="44"/>
      <c r="N26" s="92"/>
      <c r="O26" s="42"/>
      <c r="P26" s="92"/>
      <c r="Q26" s="92"/>
      <c r="R26" s="92"/>
      <c r="S26" s="92"/>
      <c r="T26" s="92"/>
      <c r="U26" s="92"/>
      <c r="V26" s="92"/>
      <c r="W26" s="92"/>
      <c r="X26" s="92"/>
      <c r="Y26" s="92"/>
      <c r="Z26" s="92"/>
      <c r="AA26" s="52"/>
      <c r="AB26" s="52"/>
      <c r="AC26" s="52"/>
      <c r="AD26"/>
      <c r="AE26"/>
    </row>
    <row r="27" spans="1:31">
      <c r="A27" s="43"/>
      <c r="B27" s="43"/>
      <c r="C27" s="43"/>
      <c r="D27" s="43"/>
      <c r="E27" s="43"/>
      <c r="F27" s="43"/>
      <c r="G27" s="44"/>
      <c r="H27" s="44"/>
      <c r="I27" s="43"/>
      <c r="J27" s="43"/>
      <c r="K27" s="43"/>
      <c r="L27" s="44"/>
      <c r="M27" s="44"/>
      <c r="N27" s="92"/>
      <c r="O27" s="42"/>
      <c r="P27" s="92"/>
      <c r="Q27" s="92"/>
      <c r="R27" s="92"/>
      <c r="S27" s="92"/>
      <c r="T27" s="92"/>
      <c r="U27" s="92"/>
      <c r="V27" s="92"/>
      <c r="W27" s="92"/>
      <c r="X27" s="92"/>
      <c r="Y27" s="92"/>
      <c r="Z27" s="92"/>
      <c r="AA27" s="52"/>
      <c r="AB27" s="52"/>
      <c r="AC27" s="52"/>
      <c r="AD27"/>
      <c r="AE27"/>
    </row>
    <row r="28" spans="1:31">
      <c r="A28" s="43"/>
      <c r="B28" s="43"/>
      <c r="C28" s="43"/>
      <c r="D28" s="43"/>
      <c r="E28" s="43"/>
      <c r="F28" s="43"/>
      <c r="G28" s="44"/>
      <c r="H28" s="44"/>
      <c r="I28" s="43"/>
      <c r="J28" s="43"/>
      <c r="K28" s="43"/>
      <c r="L28" s="44"/>
      <c r="M28" s="44"/>
      <c r="N28" s="92"/>
      <c r="O28" s="42"/>
      <c r="P28" s="92"/>
      <c r="Q28" s="92"/>
      <c r="R28" s="92"/>
      <c r="S28" s="92"/>
      <c r="T28" s="92"/>
      <c r="U28" s="92"/>
      <c r="V28" s="92"/>
      <c r="W28" s="92"/>
      <c r="X28" s="92"/>
      <c r="Y28" s="92"/>
      <c r="Z28" s="92"/>
      <c r="AA28" s="52"/>
      <c r="AB28" s="52"/>
      <c r="AC28" s="52"/>
      <c r="AD28"/>
      <c r="AE28"/>
    </row>
    <row r="29" spans="1:31">
      <c r="A29" s="43"/>
      <c r="B29" s="43"/>
      <c r="C29" s="43"/>
      <c r="D29" s="43"/>
      <c r="E29" s="43"/>
      <c r="F29" s="43"/>
      <c r="G29" s="44"/>
      <c r="H29" s="44"/>
      <c r="I29" s="43"/>
      <c r="J29" s="43"/>
      <c r="K29" s="43"/>
      <c r="L29" s="44"/>
      <c r="M29" s="44"/>
      <c r="N29" s="92"/>
      <c r="O29" s="42"/>
      <c r="P29" s="92"/>
      <c r="Q29" s="92"/>
      <c r="R29" s="92"/>
      <c r="S29" s="92"/>
      <c r="T29" s="92"/>
      <c r="U29" s="92"/>
      <c r="V29" s="92"/>
      <c r="W29" s="92"/>
      <c r="X29" s="92"/>
      <c r="Y29" s="92"/>
      <c r="Z29" s="92"/>
      <c r="AA29" s="52"/>
      <c r="AB29" s="52"/>
      <c r="AC29" s="52"/>
      <c r="AD29"/>
      <c r="AE29"/>
    </row>
    <row r="30" spans="1:31">
      <c r="A30" s="43"/>
      <c r="B30" s="43"/>
      <c r="C30" s="43"/>
      <c r="D30" s="43"/>
      <c r="E30" s="43"/>
      <c r="F30" s="43"/>
      <c r="G30" s="44"/>
      <c r="H30" s="44"/>
      <c r="I30" s="43"/>
      <c r="J30" s="43"/>
      <c r="K30" s="43"/>
      <c r="L30" s="44"/>
      <c r="M30" s="44"/>
      <c r="N30" s="92"/>
      <c r="O30" s="42"/>
      <c r="P30" s="92"/>
      <c r="Q30" s="92"/>
      <c r="R30" s="92"/>
      <c r="S30" s="92"/>
      <c r="T30" s="92"/>
      <c r="U30" s="92"/>
      <c r="V30" s="92"/>
      <c r="W30" s="92"/>
      <c r="X30" s="92"/>
      <c r="Y30" s="92"/>
      <c r="Z30" s="92"/>
      <c r="AA30" s="52"/>
      <c r="AB30" s="52"/>
      <c r="AC30" s="52"/>
      <c r="AD30"/>
      <c r="AE30"/>
    </row>
    <row r="31" spans="1:31">
      <c r="A31" s="43"/>
      <c r="B31" s="43"/>
      <c r="C31" s="43"/>
      <c r="D31" s="43"/>
      <c r="E31" s="43"/>
      <c r="F31" s="43"/>
      <c r="G31" s="44"/>
      <c r="H31" s="44"/>
      <c r="I31" s="43"/>
      <c r="J31" s="43"/>
      <c r="K31" s="43"/>
      <c r="L31" s="44"/>
      <c r="M31" s="44"/>
      <c r="N31" s="92"/>
      <c r="O31" s="42"/>
      <c r="P31" s="92"/>
      <c r="Q31" s="92"/>
      <c r="R31" s="92"/>
      <c r="S31" s="92"/>
      <c r="T31" s="92"/>
      <c r="U31" s="92"/>
      <c r="V31" s="92"/>
      <c r="W31" s="92"/>
      <c r="X31" s="92"/>
      <c r="Y31" s="92"/>
      <c r="Z31" s="92"/>
      <c r="AA31" s="52"/>
      <c r="AB31" s="52"/>
      <c r="AC31" s="52"/>
      <c r="AD31"/>
      <c r="AE31"/>
    </row>
    <row r="32" spans="1:31">
      <c r="A32" s="43"/>
      <c r="B32" s="43"/>
      <c r="C32" s="43"/>
      <c r="D32" s="43"/>
      <c r="E32" s="43"/>
      <c r="F32" s="43"/>
      <c r="G32" s="44"/>
      <c r="H32" s="44"/>
      <c r="I32" s="43"/>
      <c r="J32" s="43"/>
      <c r="K32" s="43"/>
      <c r="L32" s="44"/>
      <c r="M32" s="44"/>
      <c r="N32" s="92"/>
      <c r="O32" s="92"/>
      <c r="P32" s="92"/>
      <c r="Q32" s="92"/>
      <c r="R32" s="92"/>
      <c r="S32" s="92"/>
      <c r="T32" s="92"/>
      <c r="U32" s="92"/>
      <c r="V32" s="92"/>
      <c r="W32" s="92"/>
      <c r="X32" s="92"/>
      <c r="Y32" s="92"/>
      <c r="Z32" s="92"/>
      <c r="AA32" s="52"/>
      <c r="AB32" s="52"/>
      <c r="AC32" s="52"/>
      <c r="AD32"/>
      <c r="AE32"/>
    </row>
    <row r="33" spans="1:31">
      <c r="A33" s="43"/>
      <c r="B33" s="43"/>
      <c r="C33" s="43"/>
      <c r="D33" s="43"/>
      <c r="E33" s="43"/>
      <c r="F33" s="43"/>
      <c r="G33" s="44"/>
      <c r="H33" s="44"/>
      <c r="I33" s="43"/>
      <c r="J33" s="43"/>
      <c r="K33" s="43"/>
      <c r="L33" s="44"/>
      <c r="M33" s="44"/>
      <c r="N33" s="92"/>
      <c r="O33" s="92"/>
      <c r="P33" s="92"/>
      <c r="Q33" s="92"/>
      <c r="R33" s="92"/>
      <c r="S33" s="92"/>
      <c r="T33" s="92"/>
      <c r="U33" s="92"/>
      <c r="V33" s="92"/>
      <c r="W33" s="92"/>
      <c r="X33" s="92"/>
      <c r="Y33" s="92"/>
      <c r="Z33" s="92"/>
      <c r="AA33" s="52"/>
      <c r="AB33" s="52"/>
      <c r="AC33" s="52"/>
      <c r="AD33"/>
      <c r="AE33"/>
    </row>
    <row r="34" spans="1:31">
      <c r="A34" s="43"/>
      <c r="B34" s="43"/>
      <c r="C34" s="43"/>
      <c r="D34" s="43"/>
      <c r="E34" s="43"/>
      <c r="F34" s="43"/>
      <c r="G34" s="44"/>
      <c r="H34" s="44"/>
      <c r="I34" s="43"/>
      <c r="J34" s="43"/>
      <c r="K34" s="43"/>
      <c r="L34" s="44"/>
      <c r="M34" s="44"/>
      <c r="N34" s="92"/>
      <c r="O34" s="92"/>
      <c r="P34" s="92"/>
      <c r="Q34" s="92"/>
      <c r="R34" s="92"/>
      <c r="S34" s="92"/>
      <c r="T34" s="92"/>
      <c r="U34" s="92"/>
      <c r="V34" s="92"/>
      <c r="W34" s="92"/>
      <c r="X34" s="92"/>
      <c r="Y34" s="92"/>
      <c r="Z34" s="92"/>
      <c r="AA34" s="52"/>
      <c r="AB34" s="52"/>
      <c r="AC34" s="52"/>
      <c r="AD34"/>
      <c r="AE34"/>
    </row>
    <row r="35" spans="1:31">
      <c r="A35" s="43"/>
      <c r="B35" s="43"/>
      <c r="C35" s="43"/>
      <c r="D35" s="43"/>
      <c r="E35" s="43"/>
      <c r="F35" s="43"/>
      <c r="G35" s="44"/>
      <c r="H35" s="44"/>
      <c r="I35" s="43"/>
      <c r="J35" s="43"/>
      <c r="K35" s="43"/>
      <c r="L35" s="44"/>
      <c r="M35" s="44"/>
      <c r="N35" s="92"/>
      <c r="O35" s="92"/>
      <c r="P35" s="92"/>
      <c r="Q35" s="92"/>
      <c r="R35" s="92"/>
      <c r="S35" s="92"/>
      <c r="T35" s="92"/>
      <c r="U35" s="92"/>
      <c r="V35" s="92"/>
      <c r="W35" s="92"/>
      <c r="X35" s="92"/>
      <c r="Y35" s="92"/>
      <c r="Z35" s="92"/>
      <c r="AA35" s="52"/>
      <c r="AB35" s="52"/>
      <c r="AC35" s="52"/>
      <c r="AD35"/>
      <c r="AE35"/>
    </row>
    <row r="36" spans="1:31">
      <c r="A36" s="43"/>
      <c r="B36" s="43"/>
      <c r="C36" s="43"/>
      <c r="D36" s="43"/>
      <c r="E36" s="43"/>
      <c r="F36" s="43"/>
      <c r="G36" s="44"/>
      <c r="H36" s="44"/>
      <c r="I36" s="43"/>
      <c r="J36" s="43"/>
      <c r="K36" s="43"/>
      <c r="L36" s="44"/>
      <c r="M36" s="44"/>
      <c r="N36" s="92"/>
      <c r="O36" s="92"/>
      <c r="P36" s="92"/>
      <c r="Q36" s="92"/>
      <c r="R36" s="92"/>
      <c r="S36" s="92"/>
      <c r="T36" s="92"/>
      <c r="U36" s="92"/>
      <c r="V36" s="92"/>
      <c r="W36" s="92"/>
      <c r="X36" s="92"/>
      <c r="Y36" s="92"/>
      <c r="Z36" s="92"/>
      <c r="AA36" s="52"/>
      <c r="AB36" s="52"/>
      <c r="AC36" s="52"/>
      <c r="AD36"/>
      <c r="AE36"/>
    </row>
    <row r="37" spans="1:31">
      <c r="A37" s="43"/>
      <c r="B37" s="43"/>
      <c r="C37" s="43"/>
      <c r="D37" s="43"/>
      <c r="E37" s="43"/>
      <c r="F37" s="43"/>
      <c r="G37" s="44"/>
      <c r="H37" s="44"/>
      <c r="I37" s="43"/>
      <c r="J37" s="43"/>
      <c r="K37" s="43"/>
      <c r="L37" s="44"/>
      <c r="M37" s="44"/>
      <c r="N37" s="92"/>
      <c r="O37" s="92"/>
      <c r="P37" s="92"/>
      <c r="Q37" s="92"/>
      <c r="R37" s="92"/>
      <c r="S37" s="92"/>
      <c r="T37" s="92"/>
      <c r="U37" s="92"/>
      <c r="V37" s="92"/>
      <c r="W37" s="92"/>
      <c r="X37" s="92"/>
      <c r="Y37" s="92"/>
      <c r="Z37" s="92"/>
      <c r="AA37" s="52"/>
      <c r="AB37" s="52"/>
      <c r="AC37" s="52"/>
      <c r="AD37"/>
      <c r="AE37"/>
    </row>
    <row r="38" spans="1:31">
      <c r="A38" s="43"/>
      <c r="B38" s="43"/>
      <c r="C38" s="43"/>
      <c r="D38" s="43"/>
      <c r="E38" s="43"/>
      <c r="F38" s="43"/>
      <c r="G38" s="44"/>
      <c r="H38" s="44"/>
      <c r="I38" s="43"/>
      <c r="J38" s="43"/>
      <c r="K38" s="43"/>
      <c r="L38" s="44"/>
      <c r="M38" s="44"/>
      <c r="N38" s="92"/>
      <c r="O38" s="92"/>
      <c r="P38" s="92"/>
      <c r="Q38" s="92"/>
      <c r="R38" s="92"/>
      <c r="S38" s="92"/>
      <c r="T38" s="92"/>
      <c r="U38" s="92"/>
      <c r="V38" s="92"/>
      <c r="W38" s="92"/>
      <c r="X38" s="92"/>
      <c r="Y38" s="92"/>
      <c r="Z38" s="92"/>
      <c r="AA38" s="52"/>
      <c r="AB38" s="52"/>
      <c r="AC38" s="52"/>
      <c r="AD38"/>
      <c r="AE38"/>
    </row>
    <row r="39" spans="1:31">
      <c r="A39" s="43"/>
      <c r="B39" s="43"/>
      <c r="C39" s="43"/>
      <c r="D39" s="43"/>
      <c r="E39" s="43"/>
      <c r="F39" s="43"/>
      <c r="G39" s="44"/>
      <c r="H39" s="44"/>
      <c r="I39" s="43"/>
      <c r="J39" s="43"/>
      <c r="K39" s="43"/>
      <c r="L39" s="44"/>
      <c r="M39" s="44"/>
      <c r="N39" s="92"/>
      <c r="O39" s="92"/>
      <c r="P39" s="92"/>
      <c r="Q39" s="92"/>
      <c r="R39" s="92"/>
      <c r="S39" s="92"/>
      <c r="T39" s="92"/>
      <c r="U39" s="92"/>
      <c r="V39" s="92"/>
      <c r="W39" s="92"/>
      <c r="X39" s="92"/>
      <c r="Y39" s="92"/>
      <c r="Z39" s="92"/>
      <c r="AA39" s="52"/>
      <c r="AB39" s="52"/>
      <c r="AC39" s="52"/>
      <c r="AD39"/>
      <c r="AE39"/>
    </row>
    <row r="40" spans="1:31">
      <c r="A40" s="43"/>
      <c r="B40" s="43"/>
      <c r="C40" s="43"/>
      <c r="D40" s="43"/>
      <c r="E40" s="43"/>
      <c r="F40" s="43"/>
      <c r="G40" s="44"/>
      <c r="H40" s="44"/>
      <c r="I40" s="43"/>
      <c r="J40" s="43"/>
      <c r="K40" s="43"/>
      <c r="L40" s="44"/>
      <c r="M40" s="44"/>
      <c r="N40" s="92"/>
      <c r="O40" s="92"/>
      <c r="P40" s="92"/>
      <c r="Q40" s="92"/>
      <c r="R40" s="92"/>
      <c r="S40" s="92"/>
      <c r="T40" s="92"/>
      <c r="U40" s="92"/>
      <c r="V40" s="92"/>
      <c r="W40" s="92"/>
      <c r="X40" s="92"/>
      <c r="Y40" s="92"/>
      <c r="Z40" s="92"/>
      <c r="AA40" s="52"/>
      <c r="AB40" s="52"/>
      <c r="AC40" s="52"/>
      <c r="AD40"/>
      <c r="AE40"/>
    </row>
    <row r="41" spans="1:31">
      <c r="A41" s="43"/>
      <c r="B41" s="43"/>
      <c r="C41" s="43"/>
      <c r="D41" s="43"/>
      <c r="E41" s="43"/>
      <c r="F41" s="43"/>
      <c r="G41" s="44"/>
      <c r="H41" s="44"/>
      <c r="I41" s="43"/>
      <c r="J41" s="43"/>
      <c r="K41" s="43"/>
      <c r="L41" s="44"/>
      <c r="M41" s="44"/>
      <c r="N41" s="92"/>
      <c r="O41" s="92"/>
      <c r="P41" s="92"/>
      <c r="Q41" s="92"/>
      <c r="R41" s="92"/>
      <c r="S41" s="92"/>
      <c r="T41" s="92"/>
      <c r="U41" s="92"/>
      <c r="V41" s="92"/>
      <c r="W41" s="92"/>
      <c r="X41" s="92"/>
      <c r="Y41" s="92"/>
      <c r="Z41" s="92"/>
      <c r="AA41" s="52"/>
      <c r="AB41" s="52"/>
      <c r="AC41" s="52"/>
      <c r="AD41"/>
      <c r="AE41"/>
    </row>
    <row r="42" spans="1:31">
      <c r="A42" s="43"/>
      <c r="B42" s="43"/>
      <c r="C42" s="43"/>
      <c r="D42" s="43"/>
      <c r="E42" s="43"/>
      <c r="F42" s="43"/>
      <c r="G42" s="44"/>
      <c r="H42" s="44"/>
      <c r="I42" s="43"/>
      <c r="J42" s="43"/>
      <c r="K42" s="43"/>
      <c r="L42" s="44"/>
      <c r="M42" s="44"/>
      <c r="N42" s="92"/>
      <c r="O42" s="92"/>
      <c r="P42" s="92"/>
      <c r="Q42" s="92"/>
      <c r="R42" s="92"/>
      <c r="S42" s="92"/>
      <c r="T42" s="92"/>
      <c r="U42" s="92"/>
      <c r="V42" s="92"/>
      <c r="W42" s="92"/>
      <c r="X42" s="92"/>
      <c r="Y42" s="92"/>
      <c r="Z42" s="92"/>
      <c r="AA42" s="52"/>
      <c r="AB42" s="52"/>
      <c r="AC42" s="52"/>
      <c r="AD42"/>
      <c r="AE42"/>
    </row>
    <row r="43" spans="1:31">
      <c r="A43" s="43"/>
      <c r="B43" s="43"/>
      <c r="C43" s="43"/>
      <c r="D43" s="43"/>
      <c r="E43" s="43"/>
      <c r="F43" s="43"/>
      <c r="G43" s="44"/>
      <c r="H43" s="44"/>
      <c r="I43" s="43"/>
      <c r="J43" s="43"/>
      <c r="K43" s="43"/>
      <c r="L43" s="44"/>
      <c r="M43" s="44"/>
      <c r="N43" s="92"/>
      <c r="O43" s="92"/>
      <c r="P43" s="92"/>
      <c r="Q43" s="92"/>
      <c r="R43" s="92"/>
      <c r="S43" s="92"/>
      <c r="T43" s="92"/>
      <c r="U43" s="92"/>
      <c r="V43" s="92"/>
      <c r="W43" s="92"/>
      <c r="X43" s="92"/>
      <c r="Y43" s="92"/>
      <c r="Z43" s="92"/>
      <c r="AA43" s="52"/>
      <c r="AB43" s="52"/>
      <c r="AC43" s="52"/>
      <c r="AD43"/>
      <c r="AE43"/>
    </row>
    <row r="44" spans="1:31">
      <c r="A44" s="43"/>
      <c r="B44" s="43"/>
      <c r="C44" s="43"/>
      <c r="D44" s="43"/>
      <c r="E44" s="43"/>
      <c r="F44" s="43"/>
      <c r="G44" s="44"/>
      <c r="H44" s="44"/>
      <c r="I44" s="43"/>
      <c r="J44" s="43"/>
      <c r="K44" s="43"/>
      <c r="L44" s="44"/>
      <c r="M44" s="44"/>
      <c r="N44" s="92"/>
      <c r="O44" s="92"/>
      <c r="P44" s="92"/>
      <c r="Q44" s="92"/>
      <c r="R44" s="92"/>
      <c r="S44" s="92"/>
      <c r="T44" s="92"/>
      <c r="U44" s="92"/>
      <c r="V44" s="92"/>
      <c r="W44" s="92"/>
      <c r="X44" s="92"/>
      <c r="Y44" s="92"/>
      <c r="Z44" s="92"/>
      <c r="AA44" s="52"/>
      <c r="AB44" s="52"/>
      <c r="AC44" s="52"/>
      <c r="AD44"/>
      <c r="AE44"/>
    </row>
    <row r="45" spans="1:31">
      <c r="A45" s="43"/>
      <c r="B45" s="43"/>
      <c r="C45" s="43"/>
      <c r="D45" s="43"/>
      <c r="E45" s="43"/>
      <c r="F45" s="43"/>
      <c r="G45" s="44"/>
      <c r="H45" s="44"/>
      <c r="I45" s="43"/>
      <c r="J45" s="43"/>
      <c r="K45" s="43"/>
      <c r="L45" s="44"/>
      <c r="M45" s="44"/>
      <c r="N45" s="92"/>
      <c r="O45" s="92"/>
      <c r="P45" s="92"/>
      <c r="Q45" s="92"/>
      <c r="R45" s="92"/>
      <c r="S45" s="92"/>
      <c r="T45" s="92"/>
      <c r="U45" s="92"/>
      <c r="V45" s="92"/>
      <c r="W45" s="92"/>
      <c r="X45" s="92"/>
      <c r="Y45" s="92"/>
      <c r="Z45" s="92"/>
      <c r="AA45" s="52"/>
      <c r="AB45" s="52"/>
      <c r="AC45" s="52"/>
      <c r="AD45"/>
      <c r="AE45"/>
    </row>
    <row r="46" spans="1:31">
      <c r="A46" s="43"/>
      <c r="B46" s="43"/>
      <c r="C46" s="43"/>
      <c r="D46" s="43"/>
      <c r="E46" s="43"/>
      <c r="F46" s="43"/>
      <c r="G46" s="44"/>
      <c r="H46" s="44"/>
      <c r="I46" s="43"/>
      <c r="J46" s="43"/>
      <c r="K46" s="43"/>
      <c r="L46" s="44"/>
      <c r="M46" s="44"/>
      <c r="N46" s="92"/>
      <c r="O46" s="92"/>
      <c r="P46" s="92"/>
      <c r="Q46" s="92"/>
      <c r="R46" s="92"/>
      <c r="S46" s="92"/>
      <c r="T46" s="92"/>
      <c r="U46" s="92"/>
      <c r="V46" s="92"/>
      <c r="W46" s="92"/>
      <c r="X46" s="92"/>
      <c r="Y46" s="92"/>
      <c r="Z46" s="92"/>
      <c r="AA46" s="41"/>
      <c r="AB46" s="41"/>
      <c r="AC46" s="41"/>
      <c r="AD46"/>
      <c r="AE46"/>
    </row>
    <row r="47" spans="1:31">
      <c r="A47" s="43"/>
      <c r="B47" s="43"/>
      <c r="C47" s="43"/>
      <c r="D47" s="43"/>
      <c r="E47" s="43"/>
      <c r="F47" s="43"/>
      <c r="G47" s="44"/>
      <c r="H47" s="44"/>
      <c r="I47" s="43"/>
      <c r="J47" s="43"/>
      <c r="K47" s="43"/>
      <c r="L47" s="44"/>
      <c r="M47" s="44"/>
      <c r="N47" s="92"/>
      <c r="O47" s="92"/>
      <c r="P47" s="92"/>
      <c r="Q47" s="92"/>
      <c r="R47" s="92"/>
      <c r="S47" s="92"/>
      <c r="T47" s="92"/>
      <c r="U47" s="92"/>
      <c r="V47" s="92"/>
      <c r="W47" s="92"/>
      <c r="X47" s="92"/>
      <c r="Y47" s="92"/>
      <c r="Z47" s="92"/>
      <c r="AA47" s="41"/>
      <c r="AB47" s="41"/>
      <c r="AC47" s="41"/>
      <c r="AD47"/>
      <c r="AE47"/>
    </row>
    <row r="48" spans="1:31">
      <c r="A48" s="43"/>
      <c r="B48" s="43"/>
      <c r="C48" s="43"/>
      <c r="D48" s="43"/>
      <c r="E48" s="43"/>
      <c r="F48" s="43"/>
      <c r="G48" s="44"/>
      <c r="H48" s="44"/>
      <c r="I48" s="43"/>
      <c r="J48" s="43"/>
      <c r="K48" s="43"/>
      <c r="L48" s="44"/>
      <c r="M48" s="44"/>
      <c r="N48" s="92"/>
      <c r="O48" s="92"/>
      <c r="P48" s="92"/>
      <c r="Q48" s="92"/>
      <c r="R48" s="92"/>
      <c r="S48" s="92"/>
      <c r="T48" s="92"/>
      <c r="U48" s="92"/>
      <c r="V48" s="92"/>
      <c r="W48" s="92"/>
      <c r="X48" s="92"/>
      <c r="Y48" s="92"/>
      <c r="Z48" s="92"/>
      <c r="AA48" s="41"/>
      <c r="AB48" s="41"/>
      <c r="AC48" s="41"/>
      <c r="AD48"/>
      <c r="AE48"/>
    </row>
    <row r="49" spans="1:31">
      <c r="A49" s="43"/>
      <c r="B49" s="43"/>
      <c r="C49" s="43"/>
      <c r="D49" s="43"/>
      <c r="E49" s="43"/>
      <c r="F49" s="43"/>
      <c r="G49" s="44"/>
      <c r="H49" s="44"/>
      <c r="I49" s="43"/>
      <c r="J49" s="43"/>
      <c r="K49" s="43"/>
      <c r="L49" s="44"/>
      <c r="M49" s="44"/>
      <c r="N49" s="92"/>
      <c r="O49" s="92"/>
      <c r="P49" s="92"/>
      <c r="Q49" s="92"/>
      <c r="R49" s="92"/>
      <c r="S49" s="92"/>
      <c r="T49" s="92"/>
      <c r="U49" s="92"/>
      <c r="V49" s="92"/>
      <c r="W49" s="92"/>
      <c r="X49" s="92"/>
      <c r="Y49" s="92"/>
      <c r="Z49" s="92"/>
      <c r="AA49" s="41"/>
      <c r="AB49" s="41"/>
      <c r="AC49" s="41"/>
      <c r="AD49"/>
      <c r="AE49"/>
    </row>
    <row r="50" spans="1:31">
      <c r="A50" s="43"/>
      <c r="B50" s="43"/>
      <c r="C50" s="43"/>
      <c r="D50" s="43"/>
      <c r="E50" s="43"/>
      <c r="F50" s="43"/>
      <c r="G50" s="44"/>
      <c r="H50" s="44"/>
      <c r="I50" s="43"/>
      <c r="J50" s="43"/>
      <c r="K50" s="43"/>
      <c r="L50" s="44"/>
      <c r="M50" s="44"/>
      <c r="N50" s="92"/>
      <c r="O50" s="92"/>
      <c r="P50" s="92"/>
      <c r="Q50" s="92"/>
      <c r="R50" s="92"/>
      <c r="S50" s="92"/>
      <c r="T50" s="92"/>
      <c r="U50" s="92"/>
      <c r="V50" s="92"/>
      <c r="W50" s="92"/>
      <c r="X50" s="92"/>
      <c r="Y50" s="92"/>
      <c r="Z50" s="92"/>
      <c r="AA50" s="41"/>
      <c r="AB50" s="41"/>
      <c r="AC50" s="41"/>
      <c r="AD50"/>
      <c r="AE50"/>
    </row>
    <row r="51" spans="1:31">
      <c r="A51" s="43"/>
      <c r="B51" s="43"/>
      <c r="C51" s="43"/>
      <c r="D51" s="43"/>
      <c r="E51" s="43"/>
      <c r="F51" s="43"/>
      <c r="G51" s="44"/>
      <c r="H51" s="44"/>
      <c r="I51" s="43"/>
      <c r="J51" s="43"/>
      <c r="K51" s="43"/>
      <c r="L51" s="44"/>
      <c r="M51" s="44"/>
      <c r="N51" s="92"/>
      <c r="O51" s="92"/>
      <c r="P51" s="92"/>
      <c r="Q51" s="92"/>
      <c r="R51" s="92"/>
      <c r="S51" s="92"/>
      <c r="T51" s="92"/>
      <c r="U51" s="92"/>
      <c r="V51" s="92"/>
      <c r="W51" s="92"/>
      <c r="X51" s="92"/>
      <c r="Y51" s="92"/>
      <c r="Z51" s="92"/>
      <c r="AA51" s="41"/>
      <c r="AB51" s="41"/>
      <c r="AC51" s="41"/>
      <c r="AD51"/>
      <c r="AE51"/>
    </row>
    <row r="52" spans="1:31">
      <c r="A52" s="43"/>
      <c r="B52" s="43"/>
      <c r="C52" s="43"/>
      <c r="D52" s="43"/>
      <c r="E52" s="43"/>
      <c r="F52" s="43"/>
      <c r="G52" s="44"/>
      <c r="H52" s="44"/>
      <c r="I52" s="43"/>
      <c r="J52" s="43"/>
      <c r="K52" s="43"/>
      <c r="L52" s="44"/>
      <c r="M52" s="44"/>
      <c r="N52" s="92"/>
      <c r="O52" s="92"/>
      <c r="P52" s="92"/>
      <c r="Q52" s="92"/>
      <c r="R52" s="92"/>
      <c r="S52" s="92"/>
      <c r="T52" s="92"/>
      <c r="U52" s="92"/>
      <c r="V52" s="92"/>
      <c r="W52" s="92"/>
      <c r="X52" s="92"/>
      <c r="Y52" s="92"/>
      <c r="Z52" s="92"/>
      <c r="AA52" s="41"/>
      <c r="AB52" s="41"/>
      <c r="AC52" s="41"/>
      <c r="AD52"/>
      <c r="AE52"/>
    </row>
    <row r="53" spans="1:31">
      <c r="A53" s="43"/>
      <c r="B53" s="43"/>
      <c r="C53" s="43"/>
      <c r="D53" s="43"/>
      <c r="E53" s="43"/>
      <c r="F53" s="43"/>
      <c r="G53" s="44"/>
      <c r="H53" s="44"/>
      <c r="I53" s="43"/>
      <c r="J53" s="43"/>
      <c r="K53" s="43"/>
      <c r="L53" s="44"/>
      <c r="M53" s="44"/>
      <c r="N53" s="92"/>
      <c r="O53" s="92"/>
      <c r="P53" s="92"/>
      <c r="Q53" s="92"/>
      <c r="R53" s="92"/>
      <c r="S53" s="92"/>
      <c r="T53" s="92"/>
      <c r="U53" s="92"/>
      <c r="V53" s="92"/>
      <c r="W53" s="92"/>
      <c r="X53" s="92"/>
      <c r="Y53" s="92"/>
      <c r="Z53" s="92"/>
      <c r="AA53" s="41"/>
      <c r="AB53" s="41"/>
      <c r="AC53" s="41"/>
      <c r="AD53"/>
      <c r="AE53"/>
    </row>
    <row r="54" spans="1:31">
      <c r="A54" s="43"/>
      <c r="B54" s="43"/>
      <c r="C54" s="43"/>
      <c r="D54" s="43"/>
      <c r="E54" s="43"/>
      <c r="F54" s="43"/>
      <c r="G54" s="44"/>
      <c r="H54" s="44"/>
      <c r="I54" s="43"/>
      <c r="J54" s="43"/>
      <c r="K54" s="43"/>
      <c r="L54" s="44"/>
      <c r="M54" s="44"/>
      <c r="N54" s="92"/>
      <c r="O54" s="92"/>
      <c r="P54" s="92"/>
      <c r="Q54" s="92"/>
      <c r="R54" s="92"/>
      <c r="S54" s="92"/>
      <c r="T54" s="92"/>
      <c r="U54" s="92"/>
      <c r="V54" s="92"/>
      <c r="W54" s="92"/>
      <c r="X54" s="92"/>
      <c r="Y54" s="92"/>
      <c r="Z54" s="92"/>
      <c r="AA54" s="41"/>
      <c r="AB54" s="41"/>
      <c r="AC54" s="41"/>
      <c r="AD54"/>
      <c r="AE54"/>
    </row>
    <row r="55" spans="1:31">
      <c r="A55" s="43"/>
      <c r="B55" s="43"/>
      <c r="C55" s="43"/>
      <c r="D55" s="43"/>
      <c r="E55" s="43"/>
      <c r="F55" s="43"/>
      <c r="G55" s="44"/>
      <c r="H55" s="44"/>
      <c r="I55" s="43"/>
      <c r="J55" s="43"/>
      <c r="K55" s="43"/>
      <c r="L55" s="44"/>
      <c r="M55" s="44"/>
      <c r="N55" s="92"/>
      <c r="O55" s="92"/>
      <c r="P55" s="92"/>
      <c r="Q55" s="92"/>
      <c r="R55" s="92"/>
      <c r="S55" s="92"/>
      <c r="T55" s="92"/>
      <c r="U55" s="92"/>
      <c r="V55" s="92"/>
      <c r="W55" s="92"/>
      <c r="X55" s="92"/>
      <c r="Y55" s="92"/>
      <c r="Z55" s="92"/>
      <c r="AA55" s="41"/>
      <c r="AB55" s="41"/>
      <c r="AC55" s="41"/>
      <c r="AD55"/>
      <c r="AE55"/>
    </row>
    <row r="56" spans="1:31">
      <c r="A56" s="43"/>
      <c r="B56" s="43"/>
      <c r="C56" s="43"/>
      <c r="D56" s="43"/>
      <c r="E56" s="43"/>
      <c r="F56" s="43"/>
      <c r="G56" s="44"/>
      <c r="H56" s="44"/>
      <c r="I56" s="43"/>
      <c r="J56" s="43"/>
      <c r="K56" s="43"/>
      <c r="L56" s="44"/>
      <c r="M56" s="44"/>
      <c r="N56" s="92"/>
      <c r="O56" s="92"/>
      <c r="P56" s="92"/>
      <c r="Q56" s="92"/>
      <c r="R56" s="92"/>
      <c r="S56" s="92"/>
      <c r="T56" s="92"/>
      <c r="U56" s="92"/>
      <c r="V56" s="92"/>
      <c r="W56" s="92"/>
      <c r="X56" s="92"/>
      <c r="Y56" s="92"/>
      <c r="Z56" s="92"/>
      <c r="AA56" s="41"/>
      <c r="AB56" s="41"/>
      <c r="AC56" s="41"/>
      <c r="AD56"/>
      <c r="AE56"/>
    </row>
    <row r="57" spans="1:31">
      <c r="A57" s="43"/>
      <c r="B57" s="43"/>
      <c r="C57" s="43"/>
      <c r="D57" s="43"/>
      <c r="E57" s="43"/>
      <c r="F57" s="43"/>
      <c r="G57" s="44"/>
      <c r="H57" s="44"/>
      <c r="I57" s="43"/>
      <c r="J57" s="43"/>
      <c r="K57" s="43"/>
      <c r="L57" s="44"/>
      <c r="M57" s="44"/>
      <c r="N57" s="92"/>
      <c r="O57" s="92"/>
      <c r="P57" s="92"/>
      <c r="Q57" s="92"/>
      <c r="R57" s="92"/>
      <c r="S57" s="92"/>
      <c r="T57" s="92"/>
      <c r="U57" s="92"/>
      <c r="V57" s="92"/>
      <c r="W57" s="92"/>
      <c r="X57" s="92"/>
      <c r="Y57" s="92"/>
      <c r="Z57" s="92"/>
      <c r="AA57" s="41"/>
      <c r="AB57" s="41"/>
      <c r="AC57" s="41"/>
      <c r="AD57"/>
      <c r="AE57"/>
    </row>
    <row r="58" spans="1:31">
      <c r="A58" s="43"/>
      <c r="B58" s="43"/>
      <c r="C58" s="43"/>
      <c r="D58" s="43"/>
      <c r="E58" s="43"/>
      <c r="F58" s="43"/>
      <c r="G58" s="44"/>
      <c r="H58" s="44"/>
      <c r="I58" s="43"/>
      <c r="J58" s="43"/>
      <c r="K58" s="43"/>
      <c r="L58" s="44"/>
      <c r="M58" s="44"/>
      <c r="N58" s="92"/>
      <c r="O58" s="92"/>
      <c r="P58" s="92"/>
      <c r="Q58" s="92"/>
      <c r="R58" s="92"/>
      <c r="S58" s="92"/>
      <c r="T58" s="92"/>
      <c r="U58" s="92"/>
      <c r="V58" s="92"/>
      <c r="W58" s="92"/>
      <c r="X58" s="92"/>
      <c r="Y58" s="92"/>
      <c r="Z58" s="92"/>
      <c r="AA58" s="41"/>
      <c r="AB58" s="41"/>
      <c r="AC58" s="41"/>
      <c r="AD58"/>
      <c r="AE58"/>
    </row>
    <row r="59" spans="1:31">
      <c r="A59" s="43"/>
      <c r="B59" s="43"/>
      <c r="C59" s="43"/>
      <c r="D59" s="43"/>
      <c r="E59" s="43"/>
      <c r="F59" s="43"/>
      <c r="G59" s="44"/>
      <c r="H59" s="44"/>
      <c r="I59" s="43"/>
      <c r="J59" s="43"/>
      <c r="K59" s="43"/>
      <c r="L59" s="44"/>
      <c r="M59" s="44"/>
      <c r="N59" s="92"/>
      <c r="O59" s="92"/>
      <c r="P59" s="92"/>
      <c r="Q59" s="92"/>
      <c r="R59" s="92"/>
      <c r="S59" s="92"/>
      <c r="T59" s="92"/>
      <c r="U59" s="92"/>
      <c r="V59" s="92"/>
      <c r="W59" s="92"/>
      <c r="X59" s="92"/>
      <c r="Y59" s="92"/>
      <c r="Z59" s="92"/>
      <c r="AA59" s="41"/>
      <c r="AB59" s="41"/>
      <c r="AC59" s="41"/>
      <c r="AD59"/>
      <c r="AE59"/>
    </row>
    <row r="60" spans="1:31">
      <c r="A60" s="43"/>
      <c r="B60" s="43"/>
      <c r="C60" s="43"/>
      <c r="D60" s="43"/>
      <c r="E60" s="43"/>
      <c r="F60" s="43"/>
      <c r="G60" s="44"/>
      <c r="H60" s="44"/>
      <c r="I60" s="43"/>
      <c r="J60" s="43"/>
      <c r="K60" s="43"/>
      <c r="L60" s="44"/>
      <c r="M60" s="44"/>
      <c r="N60" s="92"/>
      <c r="O60" s="92"/>
      <c r="P60" s="92"/>
      <c r="Q60" s="92"/>
      <c r="R60" s="92"/>
      <c r="S60" s="92"/>
      <c r="T60" s="92"/>
      <c r="U60" s="92"/>
      <c r="V60" s="92"/>
      <c r="W60" s="92"/>
      <c r="X60" s="92"/>
      <c r="Y60" s="92"/>
      <c r="Z60" s="92"/>
      <c r="AA60" s="41"/>
      <c r="AB60" s="41"/>
      <c r="AC60" s="41"/>
      <c r="AD60"/>
      <c r="AE60"/>
    </row>
    <row r="61" spans="1:31">
      <c r="A61" s="43"/>
      <c r="B61" s="43"/>
      <c r="C61" s="43"/>
      <c r="D61" s="43"/>
      <c r="E61" s="43"/>
      <c r="F61" s="43"/>
      <c r="G61" s="44"/>
      <c r="H61" s="44"/>
      <c r="I61" s="43"/>
      <c r="J61" s="43"/>
      <c r="K61" s="43"/>
      <c r="L61" s="44"/>
      <c r="M61" s="44"/>
      <c r="N61" s="92"/>
      <c r="O61" s="92"/>
      <c r="P61" s="92"/>
      <c r="Q61" s="92"/>
      <c r="R61" s="92"/>
      <c r="S61" s="92"/>
      <c r="T61" s="92"/>
      <c r="U61" s="92"/>
      <c r="V61" s="92"/>
      <c r="W61" s="92"/>
      <c r="X61" s="92"/>
      <c r="Y61" s="92"/>
      <c r="Z61" s="92"/>
      <c r="AA61" s="41"/>
      <c r="AB61" s="41"/>
      <c r="AC61" s="41"/>
      <c r="AD61"/>
      <c r="AE61"/>
    </row>
    <row r="62" spans="1:31">
      <c r="A62" s="43"/>
      <c r="B62" s="43"/>
      <c r="C62" s="43"/>
      <c r="D62" s="43"/>
      <c r="E62" s="43"/>
      <c r="F62" s="43"/>
      <c r="G62" s="44"/>
      <c r="H62" s="44"/>
      <c r="I62" s="43"/>
      <c r="J62" s="43"/>
      <c r="K62" s="43"/>
      <c r="L62" s="44"/>
      <c r="M62" s="44"/>
      <c r="N62" s="92"/>
      <c r="O62" s="92"/>
      <c r="P62" s="92"/>
      <c r="Q62" s="92"/>
      <c r="R62" s="92"/>
      <c r="S62" s="92"/>
      <c r="T62" s="92"/>
      <c r="U62" s="92"/>
      <c r="V62" s="92"/>
      <c r="W62" s="92"/>
      <c r="X62" s="92"/>
      <c r="Y62" s="92"/>
      <c r="Z62" s="92"/>
      <c r="AA62" s="41"/>
      <c r="AB62" s="41"/>
      <c r="AC62" s="41"/>
      <c r="AD62"/>
      <c r="AE62"/>
    </row>
    <row r="63" spans="1:31">
      <c r="A63" s="43"/>
      <c r="B63" s="43"/>
      <c r="C63" s="43"/>
      <c r="D63" s="43"/>
      <c r="E63" s="43"/>
      <c r="F63" s="43"/>
      <c r="G63" s="44"/>
      <c r="H63" s="44"/>
      <c r="I63" s="43"/>
      <c r="J63" s="43"/>
      <c r="K63" s="43"/>
      <c r="L63" s="44"/>
      <c r="M63" s="44"/>
      <c r="N63" s="92"/>
      <c r="O63" s="92"/>
      <c r="P63" s="92"/>
      <c r="Q63" s="92"/>
      <c r="R63" s="92"/>
      <c r="S63" s="92"/>
      <c r="T63" s="92"/>
      <c r="U63" s="92"/>
      <c r="V63" s="92"/>
      <c r="W63" s="92"/>
      <c r="X63" s="92"/>
      <c r="Y63" s="92"/>
      <c r="Z63" s="92"/>
      <c r="AA63" s="41"/>
      <c r="AB63" s="41"/>
      <c r="AC63" s="41"/>
      <c r="AD63"/>
      <c r="AE63"/>
    </row>
    <row r="64" spans="1:31">
      <c r="A64" s="43"/>
      <c r="B64" s="43"/>
      <c r="C64" s="43"/>
      <c r="D64" s="43"/>
      <c r="E64" s="43"/>
      <c r="F64" s="43"/>
      <c r="G64" s="44"/>
      <c r="H64" s="44"/>
      <c r="I64" s="43"/>
      <c r="J64" s="43"/>
      <c r="K64" s="43"/>
      <c r="L64" s="44"/>
      <c r="M64" s="44"/>
      <c r="N64" s="92"/>
      <c r="O64" s="92"/>
      <c r="P64" s="92"/>
      <c r="Q64" s="92"/>
      <c r="R64" s="92"/>
      <c r="S64" s="92"/>
      <c r="T64" s="92"/>
      <c r="U64" s="92"/>
      <c r="V64" s="92"/>
      <c r="W64" s="92"/>
      <c r="X64" s="92"/>
      <c r="Y64" s="92"/>
      <c r="Z64" s="92"/>
      <c r="AA64" s="41"/>
      <c r="AB64" s="41"/>
      <c r="AC64" s="41"/>
      <c r="AD64"/>
      <c r="AE64"/>
    </row>
    <row r="65" spans="1:31">
      <c r="A65" s="43"/>
      <c r="B65" s="43"/>
      <c r="C65" s="43"/>
      <c r="D65" s="43"/>
      <c r="E65" s="43"/>
      <c r="F65" s="43"/>
      <c r="G65" s="44"/>
      <c r="H65" s="44"/>
      <c r="I65" s="43"/>
      <c r="J65" s="43"/>
      <c r="K65" s="43"/>
      <c r="L65" s="44"/>
      <c r="M65" s="44"/>
      <c r="N65" s="92"/>
      <c r="O65" s="92"/>
      <c r="P65" s="92"/>
      <c r="Q65" s="92"/>
      <c r="R65" s="92"/>
      <c r="S65" s="92"/>
      <c r="T65" s="92"/>
      <c r="U65" s="92"/>
      <c r="V65" s="92"/>
      <c r="W65" s="92"/>
      <c r="X65" s="92"/>
      <c r="Y65" s="92"/>
      <c r="Z65" s="92"/>
      <c r="AA65" s="41"/>
      <c r="AB65" s="41"/>
      <c r="AC65" s="41"/>
      <c r="AD65"/>
      <c r="AE65"/>
    </row>
    <row r="66" spans="1:31">
      <c r="A66" s="43"/>
      <c r="B66" s="43"/>
      <c r="C66" s="43"/>
      <c r="D66" s="43"/>
      <c r="E66" s="43"/>
      <c r="F66" s="43"/>
      <c r="G66" s="44"/>
      <c r="H66" s="44"/>
      <c r="I66" s="43"/>
      <c r="J66" s="43"/>
      <c r="K66" s="43"/>
      <c r="L66" s="44"/>
      <c r="M66" s="44"/>
      <c r="N66" s="92"/>
      <c r="O66" s="92"/>
      <c r="P66" s="92"/>
      <c r="Q66" s="92"/>
      <c r="R66" s="92"/>
      <c r="S66" s="92"/>
      <c r="T66" s="92"/>
      <c r="U66" s="92"/>
      <c r="V66" s="92"/>
      <c r="W66" s="92"/>
      <c r="X66" s="92"/>
      <c r="Y66" s="92"/>
      <c r="Z66" s="92"/>
      <c r="AA66" s="41"/>
      <c r="AB66" s="41"/>
      <c r="AC66" s="41"/>
      <c r="AD66"/>
      <c r="AE66"/>
    </row>
    <row r="67" spans="1:31">
      <c r="A67" s="43"/>
      <c r="B67" s="43"/>
      <c r="C67" s="43"/>
      <c r="D67" s="43"/>
      <c r="E67" s="43"/>
      <c r="F67" s="43"/>
      <c r="G67" s="44"/>
      <c r="H67" s="44"/>
      <c r="I67" s="43"/>
      <c r="J67" s="43"/>
      <c r="K67" s="43"/>
      <c r="L67" s="44"/>
      <c r="M67" s="44"/>
      <c r="N67" s="92"/>
      <c r="O67" s="92"/>
      <c r="P67" s="92"/>
      <c r="Q67" s="92"/>
      <c r="R67" s="92"/>
      <c r="S67" s="92"/>
      <c r="T67" s="92"/>
      <c r="U67" s="92"/>
      <c r="V67" s="92"/>
      <c r="W67" s="92"/>
      <c r="X67" s="92"/>
      <c r="Y67" s="92"/>
      <c r="Z67" s="92"/>
      <c r="AA67" s="41"/>
      <c r="AB67" s="41"/>
      <c r="AC67" s="41"/>
      <c r="AD67"/>
      <c r="AE67"/>
    </row>
    <row r="68" spans="1:31">
      <c r="A68" s="43"/>
      <c r="B68" s="43"/>
      <c r="C68" s="43"/>
      <c r="D68" s="43"/>
      <c r="E68" s="43"/>
      <c r="F68" s="43"/>
      <c r="G68" s="44"/>
      <c r="H68" s="44"/>
      <c r="I68" s="43"/>
      <c r="J68" s="43"/>
      <c r="K68" s="43"/>
      <c r="L68" s="44"/>
      <c r="M68" s="44"/>
      <c r="N68" s="92"/>
      <c r="O68" s="92"/>
      <c r="P68" s="92"/>
      <c r="Q68" s="92"/>
      <c r="R68" s="92"/>
      <c r="S68" s="92"/>
      <c r="T68" s="92"/>
      <c r="U68" s="92"/>
      <c r="V68" s="92"/>
      <c r="W68" s="92"/>
      <c r="X68" s="92"/>
      <c r="Y68" s="92"/>
      <c r="Z68" s="92"/>
      <c r="AA68" s="41"/>
      <c r="AB68" s="41"/>
      <c r="AC68" s="41"/>
      <c r="AD68"/>
      <c r="AE68"/>
    </row>
    <row r="69" spans="1:31">
      <c r="A69" s="43"/>
      <c r="B69" s="43"/>
      <c r="C69" s="43"/>
      <c r="D69" s="43"/>
      <c r="E69" s="43"/>
      <c r="F69" s="43"/>
      <c r="G69" s="44"/>
      <c r="H69" s="44"/>
      <c r="I69" s="43"/>
      <c r="J69" s="43"/>
      <c r="K69" s="43"/>
      <c r="L69" s="44"/>
      <c r="M69" s="44"/>
      <c r="N69" s="92"/>
      <c r="O69" s="92"/>
      <c r="P69" s="92"/>
      <c r="Q69" s="92"/>
      <c r="R69" s="92"/>
      <c r="S69" s="92"/>
      <c r="T69" s="92"/>
      <c r="U69" s="92"/>
      <c r="V69" s="92"/>
      <c r="W69" s="92"/>
      <c r="X69" s="92"/>
      <c r="Y69" s="92"/>
      <c r="Z69" s="92"/>
      <c r="AA69" s="41"/>
      <c r="AB69" s="41"/>
      <c r="AC69" s="41"/>
      <c r="AD69"/>
      <c r="AE69"/>
    </row>
    <row r="70" spans="1:31">
      <c r="A70" s="43"/>
      <c r="B70" s="43"/>
      <c r="C70" s="43"/>
      <c r="D70" s="43"/>
      <c r="E70" s="43"/>
      <c r="F70" s="43"/>
      <c r="G70" s="44"/>
      <c r="H70" s="44"/>
      <c r="I70" s="43"/>
      <c r="J70" s="43"/>
      <c r="K70" s="43"/>
      <c r="L70" s="44"/>
      <c r="M70" s="44"/>
      <c r="N70" s="92"/>
      <c r="O70" s="92"/>
      <c r="P70" s="92"/>
      <c r="Q70" s="92"/>
      <c r="R70" s="92"/>
      <c r="S70" s="92"/>
      <c r="T70" s="92"/>
      <c r="U70" s="92"/>
      <c r="V70" s="92"/>
      <c r="W70" s="92"/>
      <c r="X70" s="92"/>
      <c r="Y70" s="92"/>
      <c r="Z70" s="92"/>
      <c r="AA70" s="41"/>
      <c r="AB70" s="41"/>
      <c r="AC70" s="41"/>
      <c r="AD70"/>
      <c r="AE70"/>
    </row>
    <row r="71" spans="1:31">
      <c r="A71" s="43"/>
      <c r="B71" s="43"/>
      <c r="C71" s="43"/>
      <c r="D71" s="43"/>
      <c r="E71" s="43"/>
      <c r="F71" s="43"/>
      <c r="G71" s="44"/>
      <c r="H71" s="44"/>
      <c r="I71" s="43"/>
      <c r="J71" s="43"/>
      <c r="K71" s="43"/>
      <c r="L71" s="44"/>
      <c r="M71" s="44"/>
      <c r="N71" s="92"/>
      <c r="O71" s="92"/>
      <c r="P71" s="92"/>
      <c r="Q71" s="92"/>
      <c r="R71" s="92"/>
      <c r="S71" s="92"/>
      <c r="T71" s="92"/>
      <c r="U71" s="92"/>
      <c r="V71" s="92"/>
      <c r="W71" s="92"/>
      <c r="X71" s="92"/>
      <c r="Y71" s="92"/>
      <c r="Z71" s="92"/>
      <c r="AA71" s="41"/>
      <c r="AB71" s="41"/>
      <c r="AC71" s="41"/>
      <c r="AD71"/>
      <c r="AE71"/>
    </row>
    <row r="72" spans="1:31">
      <c r="A72" s="43"/>
      <c r="B72" s="43"/>
      <c r="C72" s="43"/>
      <c r="D72" s="43"/>
      <c r="E72" s="43"/>
      <c r="F72" s="43"/>
      <c r="G72" s="44"/>
      <c r="H72" s="44"/>
      <c r="I72" s="43"/>
      <c r="J72" s="43"/>
      <c r="K72" s="43"/>
      <c r="L72" s="44"/>
      <c r="M72" s="44"/>
      <c r="N72" s="92"/>
      <c r="O72" s="92"/>
      <c r="P72" s="92"/>
      <c r="Q72" s="92"/>
      <c r="R72" s="92"/>
      <c r="S72" s="92"/>
      <c r="T72" s="92"/>
      <c r="U72" s="92"/>
      <c r="V72" s="92"/>
      <c r="W72" s="92"/>
      <c r="X72" s="92"/>
      <c r="Y72" s="92"/>
      <c r="Z72" s="92"/>
      <c r="AA72" s="41"/>
      <c r="AB72" s="41"/>
      <c r="AC72" s="41"/>
      <c r="AD72"/>
      <c r="AE72"/>
    </row>
    <row r="73" spans="1:31">
      <c r="A73" s="43"/>
      <c r="B73" s="43"/>
      <c r="C73" s="43"/>
      <c r="D73" s="43"/>
      <c r="E73" s="43"/>
      <c r="F73" s="43"/>
      <c r="G73" s="44"/>
      <c r="H73" s="44"/>
      <c r="I73" s="43"/>
      <c r="J73" s="43"/>
      <c r="K73" s="43"/>
      <c r="L73" s="44"/>
      <c r="M73" s="44"/>
      <c r="N73" s="92"/>
      <c r="O73" s="92"/>
      <c r="P73" s="92"/>
      <c r="Q73" s="92"/>
      <c r="R73" s="92"/>
      <c r="S73" s="92"/>
      <c r="T73" s="92"/>
      <c r="U73" s="92"/>
      <c r="V73" s="92"/>
      <c r="W73" s="92"/>
      <c r="X73" s="92"/>
      <c r="Y73" s="92"/>
      <c r="Z73" s="92"/>
      <c r="AA73" s="41"/>
      <c r="AB73" s="41"/>
      <c r="AC73" s="41"/>
      <c r="AD73"/>
      <c r="AE73"/>
    </row>
    <row r="74" spans="1:31">
      <c r="A74" s="43"/>
      <c r="B74" s="43"/>
      <c r="C74" s="43"/>
      <c r="D74" s="43"/>
      <c r="E74" s="43"/>
      <c r="F74" s="43"/>
      <c r="G74" s="44"/>
      <c r="H74" s="44"/>
      <c r="I74" s="43"/>
      <c r="J74" s="43"/>
      <c r="K74" s="43"/>
      <c r="L74" s="44"/>
      <c r="M74" s="44"/>
      <c r="N74" s="92"/>
      <c r="O74" s="92"/>
      <c r="P74" s="92"/>
      <c r="Q74" s="92"/>
      <c r="R74" s="92"/>
      <c r="S74" s="92"/>
      <c r="T74" s="92"/>
      <c r="U74" s="92"/>
      <c r="V74" s="92"/>
      <c r="W74" s="92"/>
      <c r="X74" s="92"/>
      <c r="Y74" s="92"/>
      <c r="Z74" s="92"/>
      <c r="AA74" s="41"/>
      <c r="AB74" s="41"/>
      <c r="AC74" s="41"/>
      <c r="AD74"/>
      <c r="AE74"/>
    </row>
    <row r="75" spans="1:31">
      <c r="A75" s="43"/>
      <c r="B75" s="43"/>
      <c r="C75" s="43"/>
      <c r="D75" s="43"/>
      <c r="E75" s="43"/>
      <c r="F75" s="43"/>
      <c r="G75" s="44"/>
      <c r="H75" s="44"/>
      <c r="I75" s="43"/>
      <c r="J75" s="43"/>
      <c r="K75" s="43"/>
      <c r="L75" s="44"/>
      <c r="M75" s="44"/>
      <c r="N75" s="92"/>
      <c r="O75" s="92"/>
      <c r="P75" s="92"/>
      <c r="Q75" s="92"/>
      <c r="R75" s="92"/>
      <c r="S75" s="92"/>
      <c r="T75" s="92"/>
      <c r="U75" s="92"/>
      <c r="V75" s="92"/>
      <c r="W75" s="92"/>
      <c r="X75" s="92"/>
      <c r="Y75" s="92"/>
      <c r="Z75" s="92"/>
      <c r="AA75" s="41"/>
      <c r="AB75" s="41"/>
      <c r="AC75" s="41"/>
      <c r="AD75"/>
      <c r="AE75"/>
    </row>
    <row r="76" spans="1:31">
      <c r="A76" s="43"/>
      <c r="B76" s="43"/>
      <c r="C76" s="43"/>
      <c r="D76" s="43"/>
      <c r="E76" s="43"/>
      <c r="F76" s="43"/>
      <c r="G76" s="44"/>
      <c r="H76" s="44"/>
      <c r="I76" s="43"/>
      <c r="J76" s="43"/>
      <c r="K76" s="43"/>
      <c r="L76" s="44"/>
      <c r="M76" s="44"/>
      <c r="N76" s="92"/>
      <c r="O76" s="92"/>
      <c r="P76" s="92"/>
      <c r="Q76" s="92"/>
      <c r="R76" s="92"/>
      <c r="S76" s="92"/>
      <c r="T76" s="92"/>
      <c r="U76" s="92"/>
      <c r="V76" s="92"/>
      <c r="W76" s="92"/>
      <c r="X76" s="92"/>
      <c r="Y76" s="92"/>
      <c r="Z76" s="92"/>
      <c r="AA76" s="41"/>
      <c r="AB76" s="41"/>
      <c r="AC76" s="41"/>
      <c r="AD76"/>
      <c r="AE76"/>
    </row>
    <row r="77" spans="1:31">
      <c r="A77" s="43"/>
      <c r="B77" s="43"/>
      <c r="C77" s="43"/>
      <c r="D77" s="43"/>
      <c r="E77" s="43"/>
      <c r="F77" s="43"/>
      <c r="G77" s="44"/>
      <c r="H77" s="44"/>
      <c r="I77" s="43"/>
      <c r="J77" s="43"/>
      <c r="K77" s="43"/>
      <c r="L77" s="44"/>
      <c r="M77" s="44"/>
      <c r="N77" s="92"/>
      <c r="O77" s="92"/>
      <c r="P77" s="92"/>
      <c r="Q77" s="92"/>
      <c r="R77" s="92"/>
      <c r="S77" s="92"/>
      <c r="T77" s="92"/>
      <c r="U77" s="92"/>
      <c r="V77" s="92"/>
      <c r="W77" s="92"/>
      <c r="X77" s="92"/>
      <c r="Y77" s="92"/>
      <c r="Z77" s="92"/>
      <c r="AA77" s="41"/>
      <c r="AB77" s="41"/>
      <c r="AC77" s="41"/>
      <c r="AD77"/>
      <c r="AE77"/>
    </row>
    <row r="78" spans="1:31">
      <c r="A78" s="43"/>
      <c r="B78" s="43"/>
      <c r="C78" s="43"/>
      <c r="D78" s="43"/>
      <c r="E78" s="43"/>
      <c r="F78" s="43"/>
      <c r="G78" s="44"/>
      <c r="H78" s="44"/>
      <c r="I78" s="43"/>
      <c r="J78" s="43"/>
      <c r="K78" s="43"/>
      <c r="L78" s="44"/>
      <c r="M78" s="44"/>
      <c r="N78" s="92"/>
      <c r="O78" s="92"/>
      <c r="P78" s="92"/>
      <c r="Q78" s="92"/>
      <c r="R78" s="92"/>
      <c r="S78" s="92"/>
      <c r="T78" s="92"/>
      <c r="U78" s="92"/>
      <c r="V78" s="92"/>
      <c r="W78" s="92"/>
      <c r="X78" s="92"/>
      <c r="Y78" s="92"/>
      <c r="Z78" s="92"/>
      <c r="AA78" s="41"/>
      <c r="AB78" s="41"/>
      <c r="AC78" s="41"/>
      <c r="AD78"/>
      <c r="AE78"/>
    </row>
    <row r="79" spans="1:31">
      <c r="A79" s="43"/>
      <c r="B79" s="43"/>
      <c r="C79" s="43"/>
      <c r="D79" s="43"/>
      <c r="E79" s="43"/>
      <c r="F79" s="43"/>
      <c r="G79" s="44"/>
      <c r="H79" s="44"/>
      <c r="I79" s="43"/>
      <c r="J79" s="43"/>
      <c r="K79" s="43"/>
      <c r="L79" s="44"/>
      <c r="M79" s="44"/>
      <c r="N79" s="92"/>
      <c r="O79" s="92"/>
      <c r="P79" s="92"/>
      <c r="Q79" s="92"/>
      <c r="R79" s="92"/>
      <c r="S79" s="92"/>
      <c r="T79" s="92"/>
      <c r="U79" s="92"/>
      <c r="V79" s="92"/>
      <c r="W79" s="92"/>
      <c r="X79" s="92"/>
      <c r="Y79" s="92"/>
      <c r="Z79" s="92"/>
      <c r="AA79" s="41"/>
      <c r="AB79" s="41"/>
      <c r="AC79" s="41"/>
      <c r="AD79"/>
      <c r="AE79"/>
    </row>
    <row r="80" spans="1:31">
      <c r="A80" s="43"/>
      <c r="B80" s="43"/>
      <c r="C80" s="43"/>
      <c r="D80" s="43"/>
      <c r="E80" s="43"/>
      <c r="F80" s="43"/>
      <c r="G80" s="44"/>
      <c r="H80" s="44"/>
      <c r="I80" s="43"/>
      <c r="J80" s="43"/>
      <c r="K80" s="43"/>
      <c r="L80" s="44"/>
      <c r="M80" s="44"/>
      <c r="N80" s="92"/>
      <c r="O80" s="92"/>
      <c r="P80" s="92"/>
      <c r="Q80" s="92"/>
      <c r="R80" s="92"/>
      <c r="S80" s="92"/>
      <c r="T80" s="92"/>
      <c r="U80" s="92"/>
      <c r="V80" s="92"/>
      <c r="W80" s="92"/>
      <c r="X80" s="92"/>
      <c r="Y80" s="92"/>
      <c r="Z80" s="92"/>
      <c r="AA80" s="41"/>
      <c r="AB80" s="41"/>
      <c r="AC80" s="41"/>
      <c r="AD80"/>
      <c r="AE80"/>
    </row>
    <row r="81" spans="1:31">
      <c r="A81" s="43"/>
      <c r="B81" s="43"/>
      <c r="C81" s="43"/>
      <c r="D81" s="43"/>
      <c r="E81" s="43"/>
      <c r="F81" s="43"/>
      <c r="G81" s="44"/>
      <c r="H81" s="44"/>
      <c r="I81" s="43"/>
      <c r="J81" s="43"/>
      <c r="K81" s="43"/>
      <c r="L81" s="44"/>
      <c r="M81" s="44"/>
      <c r="N81" s="92"/>
      <c r="O81" s="92"/>
      <c r="P81" s="92"/>
      <c r="Q81" s="92"/>
      <c r="R81" s="92"/>
      <c r="S81" s="92"/>
      <c r="T81" s="92"/>
      <c r="U81" s="92"/>
      <c r="V81" s="92"/>
      <c r="W81" s="92"/>
      <c r="X81" s="92"/>
      <c r="Y81" s="92"/>
      <c r="Z81" s="92"/>
      <c r="AA81" s="41"/>
      <c r="AB81" s="41"/>
      <c r="AC81" s="41"/>
      <c r="AD81"/>
      <c r="AE81"/>
    </row>
    <row r="82" spans="1:31">
      <c r="A82" s="43"/>
      <c r="B82" s="43"/>
      <c r="C82" s="43"/>
      <c r="D82" s="43"/>
      <c r="E82" s="43"/>
      <c r="F82" s="43"/>
      <c r="G82" s="44"/>
      <c r="H82" s="44"/>
      <c r="I82" s="43"/>
      <c r="J82" s="43"/>
      <c r="K82" s="43"/>
      <c r="L82" s="44"/>
      <c r="M82" s="44"/>
      <c r="N82" s="92"/>
      <c r="O82" s="92"/>
      <c r="P82" s="92"/>
      <c r="Q82" s="92"/>
      <c r="R82" s="92"/>
      <c r="S82" s="92"/>
      <c r="T82" s="92"/>
      <c r="U82" s="92"/>
      <c r="V82" s="92"/>
      <c r="W82" s="92"/>
      <c r="X82" s="92"/>
      <c r="Y82" s="92"/>
      <c r="Z82" s="92"/>
      <c r="AA82" s="41"/>
      <c r="AB82" s="41"/>
      <c r="AC82" s="41"/>
      <c r="AD82"/>
      <c r="AE82"/>
    </row>
    <row r="83" spans="1:31">
      <c r="A83" s="43"/>
      <c r="B83" s="43"/>
      <c r="C83" s="43"/>
      <c r="D83" s="43"/>
      <c r="E83" s="43"/>
      <c r="F83" s="43"/>
      <c r="G83" s="44"/>
      <c r="H83" s="44"/>
      <c r="I83" s="43"/>
      <c r="J83" s="43"/>
      <c r="K83" s="43"/>
      <c r="L83" s="44"/>
      <c r="M83" s="44"/>
      <c r="N83" s="92"/>
      <c r="O83" s="92"/>
      <c r="P83" s="92"/>
      <c r="Q83" s="92"/>
      <c r="R83" s="92"/>
      <c r="S83" s="92"/>
      <c r="T83" s="92"/>
      <c r="U83" s="92"/>
      <c r="V83" s="92"/>
      <c r="W83" s="92"/>
      <c r="X83" s="92"/>
      <c r="Y83" s="92"/>
      <c r="Z83" s="92"/>
      <c r="AA83" s="41"/>
      <c r="AB83" s="41"/>
      <c r="AC83" s="41"/>
      <c r="AD83"/>
      <c r="AE83"/>
    </row>
    <row r="84" spans="1:31">
      <c r="A84" s="43"/>
      <c r="B84" s="43"/>
      <c r="C84" s="43"/>
      <c r="D84" s="43"/>
      <c r="E84" s="43"/>
      <c r="F84" s="43"/>
      <c r="G84" s="44"/>
      <c r="H84" s="44"/>
      <c r="I84" s="43"/>
      <c r="J84" s="43"/>
      <c r="K84" s="43"/>
      <c r="L84" s="44"/>
      <c r="M84" s="44"/>
      <c r="N84" s="92"/>
      <c r="O84" s="92"/>
      <c r="P84" s="92"/>
      <c r="Q84" s="92"/>
      <c r="R84" s="92"/>
      <c r="S84" s="92"/>
      <c r="T84" s="92"/>
      <c r="U84" s="92"/>
      <c r="V84" s="92"/>
      <c r="W84" s="92"/>
      <c r="X84" s="92"/>
      <c r="Y84" s="92"/>
      <c r="Z84" s="92"/>
      <c r="AA84" s="41"/>
      <c r="AB84" s="41"/>
      <c r="AC84" s="41"/>
      <c r="AD84"/>
      <c r="AE84"/>
    </row>
    <row r="85" spans="1:31">
      <c r="A85" s="43"/>
      <c r="B85" s="43"/>
      <c r="C85" s="43"/>
      <c r="D85" s="43"/>
      <c r="E85" s="43"/>
      <c r="F85" s="43"/>
      <c r="G85" s="44"/>
      <c r="H85" s="44"/>
      <c r="I85" s="43"/>
      <c r="J85" s="43"/>
      <c r="K85" s="43"/>
      <c r="L85" s="44"/>
      <c r="M85" s="44"/>
      <c r="N85" s="92"/>
      <c r="O85" s="92"/>
      <c r="P85" s="92"/>
      <c r="Q85" s="92"/>
      <c r="R85" s="92"/>
      <c r="S85" s="92"/>
      <c r="T85" s="92"/>
      <c r="U85" s="92"/>
      <c r="V85" s="92"/>
      <c r="W85" s="92"/>
      <c r="X85" s="92"/>
      <c r="Y85" s="92"/>
      <c r="Z85" s="92"/>
      <c r="AA85" s="41"/>
      <c r="AB85" s="41"/>
      <c r="AC85" s="41"/>
      <c r="AD85"/>
      <c r="AE85"/>
    </row>
    <row r="86" spans="1:31">
      <c r="A86" s="43"/>
      <c r="B86" s="43"/>
      <c r="C86" s="43"/>
      <c r="D86" s="43"/>
      <c r="E86" s="43"/>
      <c r="F86" s="43"/>
      <c r="G86" s="44"/>
      <c r="H86" s="44"/>
      <c r="I86" s="43"/>
      <c r="J86" s="43"/>
      <c r="K86" s="43"/>
      <c r="L86" s="44"/>
      <c r="M86" s="44"/>
      <c r="N86" s="92"/>
      <c r="O86" s="92"/>
      <c r="P86" s="92"/>
      <c r="Q86" s="92"/>
      <c r="R86" s="92"/>
      <c r="S86" s="92"/>
      <c r="T86" s="92"/>
      <c r="U86" s="92"/>
      <c r="V86" s="92"/>
      <c r="W86" s="92"/>
      <c r="X86" s="92"/>
      <c r="Y86" s="92"/>
      <c r="Z86" s="92"/>
      <c r="AA86" s="41"/>
      <c r="AB86" s="41"/>
      <c r="AC86" s="41"/>
      <c r="AD86"/>
      <c r="AE86"/>
    </row>
    <row r="87" spans="1:31">
      <c r="A87" s="43"/>
      <c r="B87" s="43"/>
      <c r="C87" s="43"/>
      <c r="D87" s="43"/>
      <c r="E87" s="43"/>
      <c r="F87" s="43"/>
      <c r="G87" s="44"/>
      <c r="H87" s="44"/>
      <c r="I87" s="43"/>
      <c r="J87" s="43"/>
      <c r="K87" s="43"/>
      <c r="L87" s="44"/>
      <c r="M87" s="44"/>
      <c r="N87" s="92"/>
      <c r="O87" s="92"/>
      <c r="P87" s="92"/>
      <c r="Q87" s="92"/>
      <c r="R87" s="92"/>
      <c r="S87" s="92"/>
      <c r="T87" s="92"/>
      <c r="U87" s="92"/>
      <c r="V87" s="92"/>
      <c r="W87" s="92"/>
      <c r="X87" s="92"/>
      <c r="Y87" s="92"/>
      <c r="Z87" s="92"/>
      <c r="AA87" s="41"/>
      <c r="AB87" s="41"/>
      <c r="AC87" s="41"/>
      <c r="AD87"/>
      <c r="AE87"/>
    </row>
    <row r="88" spans="1:31">
      <c r="A88" s="43"/>
      <c r="B88" s="43"/>
      <c r="C88" s="43"/>
      <c r="D88" s="43"/>
      <c r="E88" s="43"/>
      <c r="F88" s="43"/>
      <c r="G88" s="44"/>
      <c r="H88" s="44"/>
      <c r="I88" s="43"/>
      <c r="J88" s="43"/>
      <c r="K88" s="43"/>
      <c r="L88" s="44"/>
      <c r="M88" s="44"/>
      <c r="N88" s="92"/>
      <c r="O88" s="92"/>
      <c r="P88" s="92"/>
      <c r="Q88" s="92"/>
      <c r="R88" s="92"/>
      <c r="S88" s="92"/>
      <c r="T88" s="92"/>
      <c r="U88" s="92"/>
      <c r="V88" s="92"/>
      <c r="W88" s="92"/>
      <c r="X88" s="92"/>
      <c r="Y88" s="92"/>
      <c r="Z88" s="92"/>
      <c r="AA88" s="41"/>
      <c r="AB88" s="41"/>
      <c r="AC88" s="41"/>
      <c r="AD88"/>
      <c r="AE88"/>
    </row>
    <row r="89" spans="1:31">
      <c r="A89" s="43"/>
      <c r="B89" s="43"/>
      <c r="C89" s="43"/>
      <c r="D89" s="43"/>
      <c r="E89" s="43"/>
      <c r="F89" s="43"/>
      <c r="G89" s="44"/>
      <c r="H89" s="44"/>
      <c r="I89" s="43"/>
      <c r="J89" s="43"/>
      <c r="K89" s="43"/>
      <c r="L89" s="44"/>
      <c r="M89" s="44"/>
      <c r="N89" s="92"/>
      <c r="O89" s="92"/>
      <c r="P89" s="92"/>
      <c r="Q89" s="92"/>
      <c r="R89" s="92"/>
      <c r="S89" s="92"/>
      <c r="T89" s="92"/>
      <c r="U89" s="92"/>
      <c r="V89" s="92"/>
      <c r="W89" s="92"/>
      <c r="X89" s="92"/>
      <c r="Y89" s="92"/>
      <c r="Z89" s="92"/>
      <c r="AA89" s="41"/>
      <c r="AB89" s="41"/>
      <c r="AC89" s="41"/>
      <c r="AD89"/>
      <c r="AE89"/>
    </row>
    <row r="90" spans="1:31">
      <c r="A90" s="43"/>
      <c r="B90" s="43"/>
      <c r="C90" s="43"/>
      <c r="D90" s="43"/>
      <c r="E90" s="43"/>
      <c r="F90" s="43"/>
      <c r="G90" s="44"/>
      <c r="H90" s="44"/>
      <c r="I90" s="43"/>
      <c r="J90" s="43"/>
      <c r="K90" s="43"/>
      <c r="L90" s="44"/>
      <c r="M90" s="44"/>
      <c r="N90" s="92"/>
      <c r="O90" s="92"/>
      <c r="P90" s="92"/>
      <c r="Q90" s="92"/>
      <c r="R90" s="92"/>
      <c r="S90" s="92"/>
      <c r="T90" s="92"/>
      <c r="U90" s="92"/>
      <c r="V90" s="92"/>
      <c r="W90" s="92"/>
      <c r="X90" s="92"/>
      <c r="Y90" s="92"/>
      <c r="Z90" s="92"/>
      <c r="AA90" s="41"/>
      <c r="AB90" s="41"/>
      <c r="AC90" s="41"/>
      <c r="AD90"/>
      <c r="AE90"/>
    </row>
    <row r="91" spans="1:31">
      <c r="A91" s="43"/>
      <c r="B91" s="43"/>
      <c r="C91" s="43"/>
      <c r="D91" s="43"/>
      <c r="E91" s="43"/>
      <c r="F91" s="43"/>
      <c r="G91" s="44"/>
      <c r="H91" s="44"/>
      <c r="I91" s="43"/>
      <c r="J91" s="43"/>
      <c r="K91" s="43"/>
      <c r="L91" s="45"/>
      <c r="M91" s="45"/>
      <c r="N91" s="41"/>
      <c r="O91" s="41"/>
      <c r="P91" s="41"/>
      <c r="Q91" s="41"/>
      <c r="R91" s="41"/>
      <c r="S91" s="41"/>
      <c r="T91" s="41"/>
      <c r="U91" s="41"/>
      <c r="V91" s="41"/>
      <c r="W91" s="41"/>
      <c r="X91" s="41"/>
      <c r="Y91" s="41"/>
      <c r="Z91" s="41"/>
      <c r="AA91" s="41"/>
      <c r="AB91" s="41"/>
      <c r="AC91" s="41"/>
      <c r="AD91"/>
      <c r="AE91"/>
    </row>
    <row r="92" spans="1:31">
      <c r="A92" s="43"/>
      <c r="B92" s="43"/>
      <c r="C92" s="43"/>
      <c r="D92" s="43"/>
      <c r="E92" s="43"/>
      <c r="F92" s="43"/>
      <c r="G92" s="44"/>
      <c r="H92" s="44"/>
      <c r="I92" s="43"/>
      <c r="J92" s="43"/>
      <c r="K92" s="43"/>
      <c r="L92" s="45"/>
      <c r="M92" s="45"/>
      <c r="N92" s="41"/>
      <c r="O92" s="41"/>
      <c r="P92" s="41"/>
      <c r="Q92" s="41"/>
      <c r="R92" s="41"/>
      <c r="S92" s="41"/>
      <c r="T92" s="41"/>
      <c r="U92" s="41"/>
      <c r="V92" s="41"/>
      <c r="W92" s="41"/>
      <c r="X92" s="41"/>
      <c r="Y92" s="41"/>
      <c r="Z92" s="41"/>
      <c r="AA92" s="41"/>
      <c r="AB92" s="41"/>
      <c r="AC92" s="41"/>
      <c r="AD92"/>
      <c r="AE92"/>
    </row>
    <row r="93" spans="1:31">
      <c r="A93" s="43"/>
      <c r="B93" s="43"/>
      <c r="C93" s="43"/>
      <c r="D93" s="43"/>
      <c r="E93" s="43"/>
      <c r="F93" s="43"/>
      <c r="G93" s="44"/>
      <c r="H93" s="44"/>
      <c r="I93" s="43"/>
      <c r="J93" s="43"/>
      <c r="K93" s="43"/>
      <c r="L93" s="45"/>
      <c r="M93" s="45"/>
      <c r="N93" s="41"/>
      <c r="O93" s="41"/>
      <c r="P93" s="41"/>
      <c r="Q93" s="41"/>
      <c r="R93" s="41"/>
      <c r="S93" s="41"/>
      <c r="T93" s="41"/>
      <c r="U93" s="41"/>
      <c r="V93" s="41"/>
      <c r="W93" s="41"/>
      <c r="X93" s="41"/>
      <c r="Y93" s="41"/>
      <c r="Z93" s="41"/>
      <c r="AA93" s="41"/>
      <c r="AB93" s="41"/>
      <c r="AC93" s="41"/>
      <c r="AD93"/>
      <c r="AE93"/>
    </row>
    <row r="94" spans="1:31">
      <c r="A94" s="43"/>
      <c r="B94" s="43"/>
      <c r="C94" s="43"/>
      <c r="D94" s="43"/>
      <c r="E94" s="43"/>
      <c r="F94" s="43"/>
      <c r="G94" s="44"/>
      <c r="H94" s="44"/>
      <c r="I94" s="43"/>
      <c r="J94" s="43"/>
      <c r="K94" s="43"/>
      <c r="L94" s="45"/>
      <c r="M94" s="45"/>
      <c r="N94" s="41"/>
      <c r="O94" s="41"/>
      <c r="P94" s="41"/>
      <c r="Q94" s="41"/>
      <c r="R94" s="41"/>
      <c r="S94" s="41"/>
      <c r="T94" s="41"/>
      <c r="U94" s="41"/>
      <c r="V94" s="41"/>
      <c r="W94" s="41"/>
      <c r="X94" s="41"/>
      <c r="Y94" s="41"/>
      <c r="Z94" s="41"/>
      <c r="AA94" s="41"/>
      <c r="AB94" s="41"/>
      <c r="AC94" s="41"/>
      <c r="AD94"/>
      <c r="AE94"/>
    </row>
    <row r="95" spans="1:31">
      <c r="A95" s="43"/>
      <c r="B95" s="43"/>
      <c r="C95" s="43"/>
      <c r="D95" s="43"/>
      <c r="E95" s="43"/>
      <c r="F95" s="43"/>
      <c r="G95" s="44"/>
      <c r="H95" s="44"/>
      <c r="I95" s="43"/>
      <c r="J95" s="43"/>
      <c r="K95" s="43"/>
      <c r="L95" s="45"/>
      <c r="M95" s="45"/>
      <c r="N95" s="41"/>
      <c r="O95" s="41"/>
      <c r="P95" s="41"/>
      <c r="Q95" s="41"/>
      <c r="R95" s="41"/>
      <c r="S95" s="41"/>
      <c r="T95" s="41"/>
      <c r="U95" s="41"/>
      <c r="V95" s="41"/>
      <c r="W95" s="41"/>
      <c r="X95" s="41"/>
      <c r="Y95" s="41"/>
      <c r="Z95" s="41"/>
      <c r="AA95" s="41"/>
      <c r="AB95" s="41"/>
      <c r="AC95" s="41"/>
      <c r="AD95"/>
      <c r="AE95"/>
    </row>
    <row r="96" spans="1:31">
      <c r="A96" s="43"/>
      <c r="B96" s="43"/>
      <c r="C96" s="43"/>
      <c r="D96" s="43"/>
      <c r="E96" s="43"/>
      <c r="F96" s="43"/>
      <c r="G96" s="44"/>
      <c r="H96" s="44"/>
      <c r="I96" s="43"/>
      <c r="J96" s="43"/>
      <c r="K96" s="43"/>
      <c r="L96" s="45"/>
      <c r="M96" s="45"/>
      <c r="N96" s="41"/>
      <c r="O96" s="41"/>
      <c r="P96" s="41"/>
      <c r="Q96" s="41"/>
      <c r="R96" s="41"/>
      <c r="S96" s="41"/>
      <c r="T96" s="41"/>
      <c r="U96" s="41"/>
      <c r="V96" s="41"/>
      <c r="W96" s="41"/>
      <c r="X96" s="41"/>
      <c r="Y96" s="41"/>
      <c r="Z96" s="41"/>
      <c r="AA96" s="41"/>
      <c r="AB96" s="41"/>
      <c r="AC96" s="41"/>
      <c r="AD96"/>
      <c r="AE96"/>
    </row>
    <row r="97" spans="1:31">
      <c r="A97" s="43"/>
      <c r="B97" s="43"/>
      <c r="C97" s="43"/>
      <c r="D97" s="43"/>
      <c r="E97" s="43"/>
      <c r="F97" s="43"/>
      <c r="G97" s="44"/>
      <c r="H97" s="44"/>
      <c r="I97" s="43"/>
      <c r="J97" s="43"/>
      <c r="K97" s="43"/>
      <c r="L97" s="45"/>
      <c r="M97" s="45"/>
      <c r="N97" s="41"/>
      <c r="O97" s="41"/>
      <c r="P97" s="41"/>
      <c r="Q97" s="41"/>
      <c r="R97" s="41"/>
      <c r="S97" s="41"/>
      <c r="T97" s="41"/>
      <c r="U97" s="41"/>
      <c r="V97" s="41"/>
      <c r="W97" s="41"/>
      <c r="X97" s="41"/>
      <c r="Y97" s="41"/>
      <c r="Z97" s="41"/>
      <c r="AA97" s="41"/>
      <c r="AB97" s="41"/>
      <c r="AC97" s="41"/>
      <c r="AD97"/>
      <c r="AE97"/>
    </row>
    <row r="98" spans="1:31">
      <c r="A98" s="43"/>
      <c r="B98" s="43"/>
      <c r="C98" s="43"/>
      <c r="D98" s="43"/>
      <c r="E98" s="43"/>
      <c r="F98" s="43"/>
      <c r="G98" s="44"/>
      <c r="H98" s="44"/>
      <c r="I98" s="43"/>
      <c r="J98" s="43"/>
      <c r="K98" s="43"/>
      <c r="L98" s="45"/>
      <c r="M98" s="45"/>
      <c r="N98" s="41"/>
      <c r="O98" s="41"/>
      <c r="P98" s="41"/>
      <c r="Q98" s="41"/>
      <c r="R98" s="41"/>
      <c r="S98" s="41"/>
      <c r="T98" s="41"/>
      <c r="U98" s="41"/>
      <c r="V98" s="41"/>
      <c r="W98" s="41"/>
      <c r="X98" s="41"/>
      <c r="Y98" s="41"/>
      <c r="Z98" s="41"/>
      <c r="AA98" s="41"/>
      <c r="AB98" s="41"/>
      <c r="AC98" s="41"/>
      <c r="AD98"/>
      <c r="AE98"/>
    </row>
    <row r="99" spans="1:31">
      <c r="A99" s="43"/>
      <c r="B99" s="43"/>
      <c r="C99" s="43"/>
      <c r="D99" s="43"/>
      <c r="E99" s="43"/>
      <c r="F99" s="43"/>
      <c r="G99" s="44"/>
      <c r="H99" s="44"/>
      <c r="I99" s="43"/>
      <c r="J99" s="43"/>
      <c r="K99" s="43"/>
      <c r="L99" s="45"/>
      <c r="M99" s="45"/>
      <c r="N99" s="41"/>
      <c r="O99" s="41"/>
      <c r="P99" s="41"/>
      <c r="Q99" s="41"/>
      <c r="R99" s="41"/>
      <c r="S99" s="41"/>
      <c r="T99" s="41"/>
      <c r="U99" s="41"/>
      <c r="V99" s="41"/>
      <c r="W99" s="41"/>
      <c r="X99" s="41"/>
      <c r="Y99" s="41"/>
      <c r="Z99" s="41"/>
      <c r="AA99" s="41"/>
      <c r="AB99" s="41"/>
      <c r="AC99" s="41"/>
      <c r="AD99"/>
      <c r="AE99"/>
    </row>
    <row r="100" spans="1:31">
      <c r="A100" s="43"/>
      <c r="B100" s="43"/>
      <c r="C100" s="43"/>
      <c r="D100" s="43"/>
      <c r="E100" s="43"/>
      <c r="F100" s="43"/>
      <c r="G100" s="44"/>
      <c r="H100" s="44"/>
      <c r="I100" s="43"/>
      <c r="J100" s="43"/>
      <c r="K100" s="43"/>
      <c r="L100" s="45"/>
      <c r="M100" s="45"/>
      <c r="N100" s="41"/>
      <c r="O100" s="41"/>
      <c r="P100" s="41"/>
      <c r="Q100" s="41"/>
      <c r="R100" s="41"/>
      <c r="S100" s="41"/>
      <c r="T100" s="41"/>
      <c r="U100" s="41"/>
      <c r="V100" s="41"/>
      <c r="W100" s="41"/>
      <c r="X100" s="41"/>
      <c r="Y100" s="41"/>
      <c r="Z100" s="41"/>
      <c r="AA100" s="41"/>
      <c r="AB100" s="41"/>
      <c r="AC100" s="41"/>
      <c r="AD100"/>
      <c r="AE100"/>
    </row>
    <row r="101" spans="1:31">
      <c r="A101" s="43"/>
      <c r="B101" s="43"/>
      <c r="C101" s="43"/>
      <c r="D101" s="43"/>
      <c r="E101" s="43"/>
      <c r="F101" s="43"/>
      <c r="G101" s="44"/>
      <c r="H101" s="44"/>
      <c r="I101" s="43"/>
      <c r="J101" s="43"/>
      <c r="K101" s="43"/>
      <c r="L101" s="45"/>
      <c r="M101" s="45"/>
      <c r="N101" s="41"/>
      <c r="O101" s="41"/>
      <c r="P101" s="41"/>
      <c r="Q101" s="41"/>
      <c r="R101" s="41"/>
      <c r="S101" s="41"/>
      <c r="T101" s="41"/>
      <c r="U101" s="41"/>
      <c r="V101" s="41"/>
      <c r="W101" s="41"/>
      <c r="X101" s="41"/>
      <c r="Y101" s="41"/>
      <c r="Z101" s="41"/>
      <c r="AA101" s="41"/>
      <c r="AB101" s="41"/>
      <c r="AC101" s="41"/>
      <c r="AD101"/>
      <c r="AE101"/>
    </row>
    <row r="102" spans="1:31">
      <c r="A102" s="43"/>
      <c r="B102" s="43"/>
      <c r="C102" s="43"/>
      <c r="D102" s="43"/>
      <c r="E102" s="43"/>
      <c r="F102" s="43"/>
      <c r="G102" s="44"/>
      <c r="H102" s="44"/>
      <c r="I102" s="43"/>
      <c r="J102" s="43"/>
      <c r="K102" s="43"/>
      <c r="L102" s="45"/>
      <c r="M102" s="45"/>
      <c r="N102" s="41"/>
      <c r="O102" s="41"/>
      <c r="P102" s="41"/>
      <c r="Q102" s="41"/>
      <c r="R102" s="41"/>
      <c r="S102" s="41"/>
      <c r="T102" s="41"/>
      <c r="U102" s="41"/>
      <c r="V102" s="41"/>
      <c r="W102" s="41"/>
      <c r="X102" s="41"/>
      <c r="Y102" s="41"/>
      <c r="Z102" s="41"/>
      <c r="AA102" s="41"/>
      <c r="AB102" s="41"/>
      <c r="AC102" s="41"/>
      <c r="AD102"/>
      <c r="AE102"/>
    </row>
    <row r="103" spans="1:31">
      <c r="A103" s="43"/>
      <c r="B103" s="43"/>
      <c r="C103" s="43"/>
      <c r="D103" s="43"/>
      <c r="E103" s="43"/>
      <c r="F103" s="43"/>
      <c r="G103" s="44"/>
      <c r="H103" s="44"/>
      <c r="I103" s="43"/>
      <c r="J103" s="43"/>
      <c r="K103" s="43"/>
      <c r="L103" s="45"/>
      <c r="M103" s="45"/>
      <c r="N103" s="41"/>
      <c r="O103" s="41"/>
      <c r="P103" s="41"/>
      <c r="Q103" s="41"/>
      <c r="R103" s="41"/>
      <c r="S103" s="41"/>
      <c r="T103" s="41"/>
      <c r="U103" s="41"/>
      <c r="V103" s="41"/>
      <c r="W103" s="41"/>
      <c r="X103" s="41"/>
      <c r="Y103" s="41"/>
      <c r="Z103" s="41"/>
      <c r="AA103" s="41"/>
      <c r="AB103" s="41"/>
      <c r="AC103" s="41"/>
      <c r="AD103"/>
      <c r="AE103"/>
    </row>
    <row r="104" spans="1:31">
      <c r="A104" s="43"/>
      <c r="B104" s="43"/>
      <c r="C104" s="43"/>
      <c r="D104" s="43"/>
      <c r="E104" s="43"/>
      <c r="F104" s="43"/>
      <c r="G104" s="44"/>
      <c r="H104" s="44"/>
      <c r="I104" s="43"/>
      <c r="J104" s="43"/>
      <c r="K104" s="43"/>
      <c r="L104" s="45"/>
      <c r="M104" s="45"/>
      <c r="N104" s="41"/>
      <c r="O104" s="41"/>
      <c r="P104" s="41"/>
      <c r="Q104" s="41"/>
      <c r="R104" s="41"/>
      <c r="S104" s="41"/>
      <c r="T104" s="41"/>
      <c r="U104" s="41"/>
      <c r="V104" s="41"/>
      <c r="W104" s="41"/>
      <c r="X104" s="41"/>
      <c r="Y104" s="41"/>
      <c r="Z104" s="41"/>
      <c r="AA104" s="41"/>
      <c r="AB104" s="41"/>
      <c r="AC104" s="41"/>
      <c r="AD104"/>
      <c r="AE104"/>
    </row>
    <row r="105" spans="1:31">
      <c r="A105" s="43"/>
      <c r="B105" s="43"/>
      <c r="C105" s="43"/>
      <c r="D105" s="43"/>
      <c r="E105" s="43"/>
      <c r="F105" s="43"/>
      <c r="G105" s="44"/>
      <c r="H105" s="44"/>
      <c r="I105" s="43"/>
      <c r="J105" s="43"/>
      <c r="K105" s="43"/>
      <c r="L105" s="45"/>
      <c r="M105" s="45"/>
      <c r="N105" s="41"/>
      <c r="O105" s="41"/>
      <c r="P105" s="41"/>
      <c r="Q105" s="41"/>
      <c r="R105" s="41"/>
      <c r="S105" s="41"/>
      <c r="T105" s="41"/>
      <c r="U105" s="41"/>
      <c r="V105" s="41"/>
      <c r="W105" s="41"/>
      <c r="X105" s="41"/>
      <c r="Y105" s="41"/>
      <c r="Z105" s="41"/>
      <c r="AA105" s="41"/>
      <c r="AB105" s="41"/>
      <c r="AC105" s="41"/>
      <c r="AD105"/>
      <c r="AE105"/>
    </row>
    <row r="106" spans="1:31">
      <c r="A106" s="43"/>
      <c r="B106" s="43"/>
      <c r="C106" s="43"/>
      <c r="D106" s="43"/>
      <c r="E106" s="43"/>
      <c r="F106" s="43"/>
      <c r="G106" s="44"/>
      <c r="H106" s="44"/>
      <c r="I106" s="43"/>
      <c r="J106" s="43"/>
      <c r="K106" s="43"/>
      <c r="L106" s="45"/>
      <c r="M106" s="45"/>
      <c r="N106" s="41"/>
      <c r="O106" s="41"/>
      <c r="P106" s="41"/>
      <c r="Q106" s="41"/>
      <c r="R106" s="41"/>
      <c r="S106" s="41"/>
      <c r="T106" s="41"/>
      <c r="U106" s="41"/>
      <c r="V106" s="41"/>
      <c r="W106" s="41"/>
      <c r="X106" s="41"/>
      <c r="Y106" s="41"/>
      <c r="Z106" s="41"/>
      <c r="AA106" s="41"/>
      <c r="AB106" s="41"/>
      <c r="AC106" s="41"/>
      <c r="AD106"/>
      <c r="AE106"/>
    </row>
    <row r="107" spans="1:31">
      <c r="A107" s="43"/>
      <c r="B107" s="43"/>
      <c r="C107" s="43"/>
      <c r="D107" s="43"/>
      <c r="E107" s="43"/>
      <c r="F107" s="43"/>
      <c r="G107" s="44"/>
      <c r="H107" s="44"/>
      <c r="I107" s="43"/>
      <c r="J107" s="43"/>
      <c r="K107" s="43"/>
      <c r="L107" s="45"/>
      <c r="M107" s="45"/>
      <c r="N107" s="41"/>
      <c r="O107" s="41"/>
      <c r="P107" s="41"/>
      <c r="Q107" s="41"/>
      <c r="R107" s="41"/>
      <c r="S107" s="41"/>
      <c r="T107" s="41"/>
      <c r="U107" s="41"/>
      <c r="V107" s="41"/>
      <c r="W107" s="41"/>
      <c r="X107" s="41"/>
      <c r="Y107" s="41"/>
      <c r="Z107" s="41"/>
      <c r="AA107" s="41"/>
      <c r="AB107" s="41"/>
      <c r="AC107" s="41"/>
      <c r="AD107"/>
      <c r="AE107"/>
    </row>
    <row r="108" spans="1:31">
      <c r="A108" s="43"/>
      <c r="B108" s="43"/>
      <c r="C108" s="43"/>
      <c r="D108" s="43"/>
      <c r="E108" s="43"/>
      <c r="F108" s="43"/>
      <c r="G108" s="44"/>
      <c r="H108" s="44"/>
      <c r="I108" s="43"/>
      <c r="J108" s="43"/>
      <c r="K108" s="43"/>
      <c r="L108" s="45"/>
      <c r="M108" s="45"/>
      <c r="N108" s="41"/>
      <c r="O108" s="41"/>
      <c r="P108" s="41"/>
      <c r="Q108" s="41"/>
      <c r="R108" s="41"/>
      <c r="S108" s="41"/>
      <c r="T108" s="41"/>
      <c r="U108" s="41"/>
      <c r="V108" s="41"/>
      <c r="W108" s="41"/>
      <c r="X108" s="41"/>
      <c r="Y108" s="41"/>
      <c r="Z108" s="41"/>
      <c r="AA108" s="41"/>
      <c r="AB108" s="41"/>
      <c r="AC108" s="41"/>
      <c r="AD108"/>
      <c r="AE108"/>
    </row>
    <row r="109" spans="1:31">
      <c r="A109" s="43"/>
      <c r="B109" s="43"/>
      <c r="C109" s="43"/>
      <c r="D109" s="43"/>
      <c r="E109" s="43"/>
      <c r="F109" s="43"/>
      <c r="G109" s="44"/>
      <c r="H109" s="44"/>
      <c r="I109" s="43"/>
      <c r="J109" s="43"/>
      <c r="K109" s="43"/>
      <c r="L109" s="45"/>
      <c r="M109" s="45"/>
      <c r="N109" s="41"/>
      <c r="O109" s="41"/>
      <c r="P109" s="41"/>
      <c r="Q109" s="41"/>
      <c r="R109" s="41"/>
      <c r="S109" s="41"/>
      <c r="T109" s="41"/>
      <c r="U109" s="41"/>
      <c r="V109" s="41"/>
      <c r="W109" s="41"/>
      <c r="X109" s="41"/>
      <c r="Y109" s="41"/>
      <c r="Z109" s="41"/>
      <c r="AA109" s="41"/>
      <c r="AB109" s="41"/>
      <c r="AC109" s="41"/>
      <c r="AD109"/>
      <c r="AE109"/>
    </row>
    <row r="110" spans="1:31">
      <c r="A110" s="43"/>
      <c r="B110" s="43"/>
      <c r="C110" s="43"/>
      <c r="D110" s="43"/>
      <c r="E110" s="43"/>
      <c r="F110" s="43"/>
      <c r="G110" s="44"/>
      <c r="H110" s="44"/>
      <c r="I110" s="43"/>
      <c r="J110" s="43"/>
      <c r="K110" s="43"/>
      <c r="L110" s="45"/>
      <c r="M110" s="45"/>
      <c r="N110" s="41"/>
      <c r="O110" s="41"/>
      <c r="P110" s="41"/>
      <c r="Q110" s="41"/>
      <c r="R110" s="41"/>
      <c r="S110" s="41"/>
      <c r="T110" s="41"/>
      <c r="U110" s="41"/>
      <c r="V110" s="41"/>
      <c r="W110" s="41"/>
      <c r="X110" s="41"/>
      <c r="Y110" s="41"/>
      <c r="Z110" s="41"/>
      <c r="AA110" s="41"/>
      <c r="AB110" s="41"/>
      <c r="AC110" s="41"/>
      <c r="AD110"/>
      <c r="AE110"/>
    </row>
    <row r="111" spans="1:31">
      <c r="A111" s="43"/>
      <c r="B111" s="43"/>
      <c r="C111" s="43"/>
      <c r="D111" s="43"/>
      <c r="E111" s="43"/>
      <c r="F111" s="43"/>
      <c r="G111" s="44"/>
      <c r="H111" s="44"/>
      <c r="I111" s="43"/>
      <c r="J111" s="43"/>
      <c r="K111" s="43"/>
      <c r="L111" s="45"/>
      <c r="M111" s="45"/>
      <c r="N111" s="41"/>
      <c r="O111" s="41"/>
      <c r="P111" s="41"/>
      <c r="Q111" s="41"/>
      <c r="R111" s="41"/>
      <c r="S111" s="41"/>
      <c r="T111" s="41"/>
      <c r="U111" s="41"/>
      <c r="V111" s="41"/>
      <c r="W111" s="41"/>
      <c r="X111" s="41"/>
      <c r="Y111" s="41"/>
      <c r="Z111" s="41"/>
      <c r="AA111" s="41"/>
      <c r="AB111" s="41"/>
      <c r="AC111" s="41"/>
      <c r="AD111"/>
      <c r="AE111"/>
    </row>
    <row r="112" spans="1:31">
      <c r="A112" s="43"/>
      <c r="B112" s="43"/>
      <c r="C112" s="43"/>
      <c r="D112" s="43"/>
      <c r="E112" s="43"/>
      <c r="F112" s="43"/>
      <c r="G112" s="44"/>
      <c r="H112" s="44"/>
      <c r="I112" s="43"/>
      <c r="J112" s="43"/>
      <c r="K112" s="43"/>
      <c r="L112" s="45"/>
      <c r="M112" s="45"/>
      <c r="N112" s="41"/>
      <c r="O112" s="41"/>
      <c r="P112" s="41"/>
      <c r="Q112" s="41"/>
      <c r="R112" s="41"/>
      <c r="S112" s="41"/>
      <c r="T112" s="41"/>
      <c r="U112" s="41"/>
      <c r="V112" s="41"/>
      <c r="W112" s="41"/>
      <c r="X112" s="41"/>
      <c r="Y112" s="41"/>
      <c r="Z112" s="41"/>
      <c r="AA112" s="41"/>
      <c r="AB112" s="41"/>
      <c r="AC112" s="41"/>
      <c r="AD112"/>
      <c r="AE112"/>
    </row>
    <row r="113" spans="1:31">
      <c r="A113" s="43"/>
      <c r="B113" s="43"/>
      <c r="C113" s="43"/>
      <c r="D113" s="43"/>
      <c r="E113" s="43"/>
      <c r="F113" s="43"/>
      <c r="G113" s="44"/>
      <c r="H113" s="44"/>
      <c r="I113" s="43"/>
      <c r="J113" s="43"/>
      <c r="K113" s="43"/>
      <c r="L113" s="45"/>
      <c r="M113" s="45"/>
      <c r="N113" s="41"/>
      <c r="O113" s="41"/>
      <c r="P113" s="41"/>
      <c r="Q113" s="41"/>
      <c r="R113" s="41"/>
      <c r="S113" s="41"/>
      <c r="T113" s="41"/>
      <c r="U113" s="41"/>
      <c r="V113" s="41"/>
      <c r="W113" s="41"/>
      <c r="X113" s="41"/>
      <c r="Y113" s="41"/>
      <c r="Z113" s="41"/>
      <c r="AA113" s="41"/>
      <c r="AB113" s="41"/>
      <c r="AC113" s="41"/>
      <c r="AD113"/>
      <c r="AE113"/>
    </row>
    <row r="114" spans="1:31">
      <c r="A114" s="43"/>
      <c r="B114" s="43"/>
      <c r="C114" s="43"/>
      <c r="D114" s="43"/>
      <c r="E114" s="43"/>
      <c r="F114" s="43"/>
      <c r="G114" s="44"/>
      <c r="H114" s="44"/>
      <c r="I114" s="43"/>
      <c r="J114" s="43"/>
      <c r="K114" s="43"/>
      <c r="L114" s="45"/>
      <c r="M114" s="45"/>
      <c r="N114" s="41"/>
      <c r="O114" s="41"/>
      <c r="P114" s="41"/>
      <c r="Q114" s="41"/>
      <c r="R114" s="41"/>
      <c r="S114" s="41"/>
      <c r="T114" s="41"/>
      <c r="U114" s="41"/>
      <c r="V114" s="41"/>
      <c r="W114" s="41"/>
      <c r="X114" s="41"/>
      <c r="Y114" s="41"/>
      <c r="Z114" s="41"/>
      <c r="AA114" s="41"/>
      <c r="AB114" s="41"/>
      <c r="AC114" s="41"/>
      <c r="AD114"/>
      <c r="AE114"/>
    </row>
    <row r="115" spans="1:31">
      <c r="A115" s="43"/>
      <c r="B115" s="43"/>
      <c r="C115" s="43"/>
      <c r="D115" s="43"/>
      <c r="E115" s="43"/>
      <c r="F115" s="43"/>
      <c r="G115" s="44"/>
      <c r="H115" s="44"/>
      <c r="I115" s="43"/>
      <c r="J115" s="43"/>
      <c r="K115" s="43"/>
      <c r="L115" s="45"/>
      <c r="M115" s="45"/>
      <c r="N115" s="41"/>
      <c r="O115" s="41"/>
      <c r="P115" s="41"/>
      <c r="Q115" s="41"/>
      <c r="R115" s="41"/>
      <c r="S115" s="41"/>
      <c r="T115" s="41"/>
      <c r="U115" s="41"/>
      <c r="V115" s="41"/>
      <c r="W115" s="41"/>
      <c r="X115" s="41"/>
      <c r="Y115" s="41"/>
      <c r="Z115" s="41"/>
      <c r="AA115" s="41"/>
      <c r="AB115" s="41"/>
      <c r="AC115" s="41"/>
      <c r="AD115"/>
      <c r="AE115"/>
    </row>
    <row r="116" spans="1:31">
      <c r="A116" s="43"/>
      <c r="B116" s="43"/>
      <c r="C116" s="43"/>
      <c r="D116" s="43"/>
      <c r="E116" s="43"/>
      <c r="F116" s="43"/>
      <c r="G116" s="44"/>
      <c r="H116" s="44"/>
      <c r="I116" s="43"/>
      <c r="J116" s="43"/>
      <c r="K116" s="43"/>
      <c r="L116" s="45"/>
      <c r="M116" s="45"/>
      <c r="N116" s="41"/>
      <c r="O116" s="41"/>
      <c r="P116" s="41"/>
      <c r="Q116" s="41"/>
      <c r="R116" s="41"/>
      <c r="S116" s="41"/>
      <c r="T116" s="41"/>
      <c r="U116" s="41"/>
      <c r="V116" s="41"/>
      <c r="W116" s="41"/>
      <c r="X116" s="41"/>
      <c r="Y116" s="41"/>
      <c r="Z116" s="41"/>
      <c r="AA116" s="41"/>
      <c r="AB116" s="41"/>
      <c r="AC116" s="41"/>
      <c r="AD116"/>
      <c r="AE116"/>
    </row>
    <row r="117" spans="1:31">
      <c r="A117" s="43"/>
      <c r="B117" s="43"/>
      <c r="C117" s="43"/>
      <c r="D117" s="43"/>
      <c r="E117" s="43"/>
      <c r="F117" s="43"/>
      <c r="G117" s="44"/>
      <c r="H117" s="44"/>
      <c r="I117" s="43"/>
      <c r="J117" s="43"/>
      <c r="K117" s="43"/>
      <c r="L117" s="45"/>
      <c r="M117" s="45"/>
      <c r="N117" s="41"/>
      <c r="O117" s="41"/>
      <c r="P117" s="41"/>
      <c r="Q117" s="41"/>
      <c r="R117" s="41"/>
      <c r="S117" s="41"/>
      <c r="T117" s="41"/>
      <c r="U117" s="41"/>
      <c r="V117" s="41"/>
      <c r="W117" s="41"/>
      <c r="X117" s="41"/>
      <c r="Y117" s="41"/>
      <c r="Z117" s="41"/>
      <c r="AA117" s="41"/>
      <c r="AB117" s="41"/>
      <c r="AC117" s="41"/>
      <c r="AD117"/>
      <c r="AE117"/>
    </row>
    <row r="118" spans="1:31">
      <c r="A118" s="43"/>
      <c r="B118" s="43"/>
      <c r="C118" s="43"/>
      <c r="D118" s="43"/>
      <c r="E118" s="43"/>
      <c r="F118" s="43"/>
      <c r="G118" s="44"/>
      <c r="H118" s="44"/>
      <c r="I118" s="43"/>
      <c r="J118" s="43"/>
      <c r="K118" s="43"/>
      <c r="L118" s="45"/>
      <c r="M118" s="45"/>
      <c r="N118" s="41"/>
      <c r="O118" s="41"/>
      <c r="P118" s="41"/>
      <c r="Q118" s="41"/>
      <c r="R118" s="41"/>
      <c r="S118" s="41"/>
      <c r="T118" s="41"/>
      <c r="U118" s="41"/>
      <c r="V118" s="41"/>
      <c r="W118" s="41"/>
      <c r="X118" s="41"/>
      <c r="Y118" s="41"/>
      <c r="Z118" s="41"/>
      <c r="AA118" s="41"/>
      <c r="AB118" s="41"/>
      <c r="AC118" s="41"/>
      <c r="AD118"/>
      <c r="AE118"/>
    </row>
    <row r="119" spans="1:31">
      <c r="A119" s="43"/>
      <c r="B119" s="43"/>
      <c r="C119" s="43"/>
      <c r="D119" s="43"/>
      <c r="E119" s="43"/>
      <c r="F119" s="43"/>
      <c r="G119" s="44"/>
      <c r="H119" s="44"/>
      <c r="I119" s="43"/>
      <c r="J119" s="43"/>
      <c r="K119" s="43"/>
      <c r="L119" s="45"/>
      <c r="M119" s="45"/>
      <c r="N119" s="41"/>
      <c r="O119" s="41"/>
      <c r="P119" s="41"/>
      <c r="Q119" s="41"/>
      <c r="R119" s="41"/>
      <c r="S119" s="41"/>
      <c r="T119" s="41"/>
      <c r="U119" s="41"/>
      <c r="V119" s="41"/>
      <c r="W119" s="41"/>
      <c r="X119" s="41"/>
      <c r="Y119" s="41"/>
      <c r="Z119" s="41"/>
      <c r="AA119" s="41"/>
      <c r="AB119" s="41"/>
      <c r="AC119" s="41"/>
      <c r="AD119"/>
      <c r="AE119"/>
    </row>
    <row r="120" spans="1:31">
      <c r="A120" s="43"/>
      <c r="B120" s="43"/>
      <c r="C120" s="43"/>
      <c r="D120" s="43"/>
      <c r="E120" s="43"/>
      <c r="F120" s="43"/>
      <c r="G120" s="44"/>
      <c r="H120" s="44"/>
      <c r="I120" s="43"/>
      <c r="J120" s="43"/>
      <c r="K120" s="43"/>
      <c r="L120" s="45"/>
      <c r="M120" s="45"/>
      <c r="N120" s="41"/>
      <c r="O120" s="41"/>
      <c r="P120" s="41"/>
      <c r="Q120" s="41"/>
      <c r="R120" s="41"/>
      <c r="S120" s="41"/>
      <c r="T120" s="41"/>
      <c r="U120" s="41"/>
      <c r="V120" s="41"/>
      <c r="W120" s="41"/>
      <c r="X120" s="41"/>
      <c r="Y120" s="41"/>
      <c r="Z120" s="41"/>
      <c r="AA120" s="41"/>
      <c r="AB120" s="41"/>
      <c r="AC120" s="41"/>
      <c r="AD120"/>
      <c r="AE120"/>
    </row>
    <row r="121" spans="1:31">
      <c r="A121" s="43"/>
      <c r="B121" s="43"/>
      <c r="C121" s="43"/>
      <c r="D121" s="43"/>
      <c r="E121" s="43"/>
      <c r="F121" s="43"/>
      <c r="G121" s="44"/>
      <c r="H121" s="44"/>
      <c r="I121" s="43"/>
      <c r="J121" s="43"/>
      <c r="K121" s="43"/>
      <c r="L121" s="45"/>
      <c r="M121" s="45"/>
      <c r="N121" s="41"/>
      <c r="O121" s="41"/>
      <c r="P121" s="41"/>
      <c r="Q121" s="41"/>
      <c r="R121" s="41"/>
      <c r="S121" s="41"/>
      <c r="T121" s="41"/>
      <c r="U121" s="41"/>
      <c r="V121" s="41"/>
      <c r="W121" s="41"/>
      <c r="X121" s="41"/>
      <c r="Y121" s="41"/>
      <c r="Z121" s="41"/>
      <c r="AA121" s="41"/>
      <c r="AB121" s="41"/>
      <c r="AC121" s="41"/>
      <c r="AD121"/>
      <c r="AE121"/>
    </row>
    <row r="122" spans="1:31">
      <c r="A122" s="43"/>
      <c r="B122" s="43"/>
      <c r="C122" s="43"/>
      <c r="D122" s="43"/>
      <c r="E122" s="43"/>
      <c r="F122" s="43"/>
      <c r="G122" s="44"/>
      <c r="H122" s="44"/>
      <c r="I122" s="43"/>
      <c r="J122" s="43"/>
      <c r="K122" s="43"/>
      <c r="L122" s="45"/>
      <c r="M122" s="45"/>
      <c r="N122" s="41"/>
      <c r="O122" s="41"/>
      <c r="P122" s="41"/>
      <c r="Q122" s="41"/>
      <c r="R122" s="41"/>
      <c r="S122" s="41"/>
      <c r="T122" s="41"/>
      <c r="U122" s="41"/>
      <c r="V122" s="41"/>
      <c r="W122" s="41"/>
      <c r="X122" s="41"/>
      <c r="Y122" s="41"/>
      <c r="Z122" s="41"/>
      <c r="AA122" s="41"/>
      <c r="AB122" s="41"/>
      <c r="AC122" s="41"/>
      <c r="AD122"/>
      <c r="AE122"/>
    </row>
    <row r="123" spans="1:31">
      <c r="A123" s="43"/>
      <c r="B123" s="43"/>
      <c r="C123" s="43"/>
      <c r="D123" s="43"/>
      <c r="E123" s="43"/>
      <c r="F123" s="43"/>
      <c r="G123" s="44"/>
      <c r="H123" s="44"/>
      <c r="I123" s="43"/>
      <c r="J123" s="43"/>
      <c r="K123" s="43"/>
      <c r="L123" s="45"/>
      <c r="M123" s="45"/>
      <c r="N123" s="41"/>
      <c r="O123" s="41"/>
      <c r="P123" s="41"/>
      <c r="Q123" s="41"/>
      <c r="R123" s="41"/>
      <c r="S123" s="41"/>
      <c r="T123" s="41"/>
      <c r="U123" s="41"/>
      <c r="V123" s="41"/>
      <c r="W123" s="41"/>
      <c r="X123" s="41"/>
      <c r="Y123" s="41"/>
      <c r="Z123" s="41"/>
      <c r="AA123" s="41"/>
      <c r="AB123" s="41"/>
      <c r="AC123" s="41"/>
      <c r="AD123"/>
      <c r="AE123"/>
    </row>
    <row r="124" spans="1:31">
      <c r="A124" s="43"/>
      <c r="B124" s="43"/>
      <c r="C124" s="43"/>
      <c r="D124" s="43"/>
      <c r="E124" s="43"/>
      <c r="F124" s="43"/>
      <c r="G124" s="44"/>
      <c r="H124" s="44"/>
      <c r="I124" s="43"/>
      <c r="J124" s="43"/>
      <c r="K124" s="43"/>
      <c r="L124" s="45"/>
      <c r="M124" s="45"/>
      <c r="N124" s="41"/>
      <c r="O124" s="41"/>
      <c r="P124" s="41"/>
      <c r="Q124" s="41"/>
      <c r="R124" s="41"/>
      <c r="S124" s="41"/>
      <c r="T124" s="41"/>
      <c r="U124" s="41"/>
      <c r="V124" s="41"/>
      <c r="W124" s="41"/>
      <c r="X124" s="41"/>
      <c r="Y124" s="41"/>
      <c r="Z124" s="41"/>
      <c r="AA124" s="41"/>
      <c r="AB124" s="41"/>
      <c r="AC124" s="41"/>
      <c r="AD124"/>
      <c r="AE124"/>
    </row>
    <row r="125" spans="1:31">
      <c r="A125" s="43"/>
      <c r="B125" s="43"/>
      <c r="C125" s="43"/>
      <c r="D125" s="43"/>
      <c r="E125" s="43"/>
      <c r="F125" s="43"/>
      <c r="G125" s="44"/>
      <c r="H125" s="44"/>
      <c r="I125" s="43"/>
      <c r="J125" s="43"/>
      <c r="K125" s="43"/>
      <c r="L125" s="45"/>
      <c r="M125" s="45"/>
      <c r="N125" s="41"/>
      <c r="O125" s="41"/>
      <c r="P125" s="41"/>
      <c r="Q125" s="41"/>
      <c r="R125" s="41"/>
      <c r="S125" s="41"/>
      <c r="T125" s="41"/>
      <c r="U125" s="41"/>
      <c r="V125" s="41"/>
      <c r="W125" s="41"/>
      <c r="X125" s="41"/>
      <c r="Y125" s="41"/>
      <c r="Z125" s="41"/>
      <c r="AA125" s="41"/>
      <c r="AB125" s="41"/>
      <c r="AC125" s="41"/>
      <c r="AD125"/>
      <c r="AE125"/>
    </row>
    <row r="126" spans="1:31">
      <c r="A126" s="43"/>
      <c r="B126" s="43"/>
      <c r="C126" s="43"/>
      <c r="D126" s="43"/>
      <c r="E126" s="43"/>
      <c r="F126" s="43"/>
      <c r="G126" s="44"/>
      <c r="H126" s="44"/>
      <c r="I126" s="43"/>
      <c r="J126" s="43"/>
      <c r="K126" s="43"/>
      <c r="L126" s="45"/>
      <c r="M126" s="45"/>
      <c r="N126" s="41"/>
      <c r="O126" s="41"/>
      <c r="P126" s="41"/>
      <c r="Q126" s="41"/>
      <c r="R126" s="41"/>
      <c r="S126" s="41"/>
      <c r="T126" s="41"/>
      <c r="U126" s="41"/>
      <c r="V126" s="41"/>
      <c r="W126" s="41"/>
      <c r="X126" s="41"/>
      <c r="Y126" s="41"/>
      <c r="Z126" s="41"/>
      <c r="AA126" s="41"/>
      <c r="AB126" s="41"/>
      <c r="AC126" s="41"/>
      <c r="AD126"/>
      <c r="AE126"/>
    </row>
    <row r="127" spans="1:31">
      <c r="A127" s="43"/>
      <c r="B127" s="43"/>
      <c r="C127" s="43"/>
      <c r="D127" s="43"/>
      <c r="E127" s="43"/>
      <c r="F127" s="43"/>
      <c r="G127" s="44"/>
      <c r="H127" s="44"/>
      <c r="I127" s="43"/>
      <c r="J127" s="43"/>
      <c r="K127" s="43"/>
      <c r="L127" s="45"/>
      <c r="M127" s="45"/>
      <c r="N127" s="41"/>
      <c r="O127" s="41"/>
      <c r="P127" s="41"/>
      <c r="Q127" s="41"/>
      <c r="R127" s="41"/>
      <c r="S127" s="41"/>
      <c r="T127" s="41"/>
      <c r="U127" s="41"/>
      <c r="V127" s="41"/>
      <c r="W127" s="41"/>
      <c r="X127" s="41"/>
      <c r="Y127" s="41"/>
      <c r="Z127" s="41"/>
      <c r="AA127" s="41"/>
      <c r="AB127" s="41"/>
      <c r="AC127" s="41"/>
      <c r="AD127"/>
      <c r="AE127"/>
    </row>
    <row r="128" spans="1:31">
      <c r="A128" s="43"/>
      <c r="B128" s="43"/>
      <c r="C128" s="43"/>
      <c r="D128" s="43"/>
      <c r="E128" s="43"/>
      <c r="F128" s="43"/>
      <c r="G128" s="44"/>
      <c r="H128" s="44"/>
      <c r="I128" s="43"/>
      <c r="J128" s="43"/>
      <c r="K128" s="43"/>
      <c r="L128" s="45"/>
      <c r="M128" s="45"/>
      <c r="N128" s="41"/>
      <c r="O128" s="41"/>
      <c r="P128" s="41"/>
      <c r="Q128" s="41"/>
      <c r="R128" s="41"/>
      <c r="S128" s="41"/>
      <c r="T128" s="41"/>
      <c r="U128" s="41"/>
      <c r="V128" s="41"/>
      <c r="W128" s="41"/>
      <c r="X128" s="41"/>
      <c r="Y128" s="41"/>
      <c r="Z128" s="41"/>
      <c r="AA128" s="41"/>
      <c r="AB128" s="41"/>
      <c r="AC128" s="41"/>
      <c r="AD128"/>
      <c r="AE128"/>
    </row>
    <row r="129" spans="1:31">
      <c r="A129" s="43"/>
      <c r="B129" s="43"/>
      <c r="C129" s="43"/>
      <c r="D129" s="43"/>
      <c r="E129" s="43"/>
      <c r="F129" s="43"/>
      <c r="G129" s="44"/>
      <c r="H129" s="44"/>
      <c r="I129" s="43"/>
      <c r="J129" s="43"/>
      <c r="K129" s="43"/>
      <c r="L129" s="45"/>
      <c r="M129" s="45"/>
      <c r="N129" s="41"/>
      <c r="O129" s="41"/>
      <c r="P129" s="41"/>
      <c r="Q129" s="41"/>
      <c r="R129" s="41"/>
      <c r="S129" s="41"/>
      <c r="T129" s="41"/>
      <c r="U129" s="41"/>
      <c r="V129" s="41"/>
      <c r="W129" s="41"/>
      <c r="X129" s="41"/>
      <c r="Y129" s="41"/>
      <c r="Z129" s="41"/>
      <c r="AA129" s="41"/>
      <c r="AB129" s="41"/>
      <c r="AC129" s="41"/>
      <c r="AD129"/>
      <c r="AE129"/>
    </row>
    <row r="130" spans="1:31">
      <c r="A130" s="43"/>
      <c r="B130" s="43"/>
      <c r="C130" s="43"/>
      <c r="D130" s="43"/>
      <c r="E130" s="43"/>
      <c r="F130" s="43"/>
      <c r="G130" s="44"/>
      <c r="H130" s="44"/>
      <c r="I130" s="43"/>
      <c r="J130" s="43"/>
      <c r="K130" s="43"/>
      <c r="L130" s="45"/>
      <c r="M130" s="45"/>
      <c r="N130" s="41"/>
      <c r="O130" s="41"/>
      <c r="P130" s="41"/>
      <c r="Q130" s="41"/>
      <c r="R130" s="41"/>
      <c r="S130" s="41"/>
      <c r="T130" s="41"/>
      <c r="U130" s="41"/>
      <c r="V130" s="41"/>
      <c r="W130" s="41"/>
      <c r="X130" s="41"/>
      <c r="Y130" s="41"/>
      <c r="Z130" s="41"/>
      <c r="AA130" s="41"/>
      <c r="AB130" s="41"/>
      <c r="AC130" s="41"/>
      <c r="AD130"/>
      <c r="AE130"/>
    </row>
    <row r="131" spans="1:31">
      <c r="A131" s="43"/>
      <c r="B131" s="43"/>
      <c r="C131" s="43"/>
      <c r="D131" s="43"/>
      <c r="E131" s="43"/>
      <c r="F131" s="43"/>
      <c r="G131" s="44"/>
      <c r="H131" s="44"/>
      <c r="I131" s="43"/>
      <c r="J131" s="43"/>
      <c r="K131" s="43"/>
      <c r="L131" s="45"/>
      <c r="M131" s="45"/>
      <c r="N131" s="41"/>
      <c r="O131" s="41"/>
      <c r="P131" s="41"/>
      <c r="Q131" s="41"/>
      <c r="R131" s="41"/>
      <c r="S131" s="41"/>
      <c r="T131" s="41"/>
      <c r="U131" s="41"/>
      <c r="V131" s="41"/>
      <c r="W131" s="41"/>
      <c r="X131" s="41"/>
      <c r="Y131" s="41"/>
      <c r="Z131" s="41"/>
      <c r="AA131" s="41"/>
      <c r="AB131" s="41"/>
      <c r="AC131" s="41"/>
      <c r="AD131"/>
      <c r="AE131"/>
    </row>
    <row r="132" spans="1:31">
      <c r="A132" s="43"/>
      <c r="B132" s="43"/>
      <c r="C132" s="43"/>
      <c r="D132" s="43"/>
      <c r="E132" s="43"/>
      <c r="F132" s="43"/>
      <c r="G132" s="44"/>
      <c r="H132" s="44"/>
      <c r="I132" s="43"/>
      <c r="J132" s="43"/>
      <c r="K132" s="43"/>
      <c r="L132" s="45"/>
      <c r="M132" s="45"/>
      <c r="N132" s="41"/>
      <c r="O132" s="41"/>
      <c r="P132" s="41"/>
      <c r="Q132" s="41"/>
      <c r="R132" s="41"/>
      <c r="S132" s="41"/>
      <c r="T132" s="41"/>
      <c r="U132" s="41"/>
      <c r="V132" s="41"/>
      <c r="W132" s="41"/>
      <c r="X132" s="41"/>
      <c r="Y132" s="41"/>
      <c r="Z132" s="41"/>
      <c r="AA132" s="41"/>
      <c r="AB132" s="41"/>
      <c r="AC132" s="41"/>
      <c r="AD132"/>
      <c r="AE132"/>
    </row>
    <row r="133" spans="1:31">
      <c r="A133" s="43"/>
      <c r="B133" s="43"/>
      <c r="C133" s="43"/>
      <c r="D133" s="43"/>
      <c r="E133" s="43"/>
      <c r="F133" s="43"/>
      <c r="G133" s="44"/>
      <c r="H133" s="44"/>
      <c r="I133" s="43"/>
      <c r="J133" s="43"/>
      <c r="K133" s="43"/>
      <c r="L133" s="45"/>
      <c r="M133" s="45"/>
      <c r="N133" s="41"/>
      <c r="O133" s="41"/>
      <c r="P133" s="41"/>
      <c r="Q133" s="41"/>
      <c r="R133" s="41"/>
      <c r="S133" s="41"/>
      <c r="T133" s="41"/>
      <c r="U133" s="41"/>
      <c r="V133" s="41"/>
      <c r="W133" s="41"/>
      <c r="X133" s="41"/>
      <c r="Y133" s="41"/>
      <c r="Z133" s="41"/>
      <c r="AA133" s="41"/>
      <c r="AB133" s="41"/>
      <c r="AC133" s="41"/>
      <c r="AD133"/>
      <c r="AE133"/>
    </row>
    <row r="134" spans="1:31">
      <c r="A134" s="43"/>
      <c r="B134" s="43"/>
      <c r="C134" s="43"/>
      <c r="D134" s="43"/>
      <c r="E134" s="43"/>
      <c r="F134" s="43"/>
      <c r="G134" s="44"/>
      <c r="H134" s="44"/>
      <c r="I134" s="43"/>
      <c r="J134" s="43"/>
      <c r="K134" s="43"/>
      <c r="L134" s="45"/>
      <c r="M134" s="45"/>
      <c r="N134" s="41"/>
      <c r="O134" s="41"/>
      <c r="P134" s="41"/>
      <c r="Q134" s="41"/>
      <c r="R134" s="41"/>
      <c r="S134" s="41"/>
      <c r="T134" s="41"/>
      <c r="U134" s="41"/>
      <c r="V134" s="41"/>
      <c r="W134" s="41"/>
      <c r="X134" s="41"/>
      <c r="Y134" s="41"/>
      <c r="Z134" s="41"/>
      <c r="AA134" s="41"/>
      <c r="AB134" s="41"/>
      <c r="AC134" s="41"/>
      <c r="AD134"/>
      <c r="AE134"/>
    </row>
    <row r="135" spans="1:31">
      <c r="A135" s="43"/>
      <c r="B135" s="43"/>
      <c r="C135" s="43"/>
      <c r="D135" s="43"/>
      <c r="E135" s="43"/>
      <c r="F135" s="43"/>
      <c r="G135" s="44"/>
      <c r="H135" s="44"/>
      <c r="I135" s="43"/>
      <c r="J135" s="43"/>
      <c r="K135" s="43"/>
      <c r="L135" s="45"/>
      <c r="M135" s="45"/>
      <c r="N135" s="41"/>
      <c r="O135" s="41"/>
      <c r="P135" s="41"/>
      <c r="Q135" s="41"/>
      <c r="R135" s="41"/>
      <c r="S135" s="41"/>
      <c r="T135" s="41"/>
      <c r="U135" s="41"/>
      <c r="V135" s="41"/>
      <c r="W135" s="41"/>
      <c r="X135" s="41"/>
      <c r="Y135" s="41"/>
      <c r="Z135" s="41"/>
      <c r="AA135" s="41"/>
      <c r="AB135" s="41"/>
      <c r="AC135" s="41"/>
      <c r="AD135"/>
      <c r="AE135"/>
    </row>
    <row r="136" spans="1:31">
      <c r="A136" s="43"/>
      <c r="B136" s="43"/>
      <c r="C136" s="43"/>
      <c r="D136" s="43"/>
      <c r="E136" s="43"/>
      <c r="F136" s="43"/>
      <c r="G136" s="44"/>
      <c r="H136" s="44"/>
      <c r="I136" s="43"/>
      <c r="J136" s="43"/>
      <c r="K136" s="43"/>
      <c r="L136" s="45"/>
      <c r="M136" s="45"/>
      <c r="N136" s="41"/>
      <c r="O136" s="41"/>
      <c r="P136" s="41"/>
      <c r="Q136" s="41"/>
      <c r="R136" s="41"/>
      <c r="S136" s="41"/>
      <c r="T136" s="41"/>
      <c r="U136" s="41"/>
      <c r="V136" s="41"/>
      <c r="W136" s="41"/>
      <c r="X136" s="41"/>
      <c r="Y136" s="41"/>
      <c r="Z136" s="41"/>
      <c r="AA136" s="41"/>
      <c r="AB136" s="41"/>
      <c r="AC136" s="41"/>
      <c r="AD136"/>
      <c r="AE136"/>
    </row>
    <row r="137" spans="1:31">
      <c r="A137" s="43"/>
      <c r="B137" s="43"/>
      <c r="C137" s="43"/>
      <c r="D137" s="43"/>
      <c r="E137" s="43"/>
      <c r="F137" s="43"/>
      <c r="G137" s="44"/>
      <c r="H137" s="44"/>
      <c r="I137" s="43"/>
      <c r="J137" s="43"/>
      <c r="K137" s="43"/>
      <c r="L137" s="45"/>
      <c r="M137" s="45"/>
      <c r="N137" s="41"/>
      <c r="O137" s="41"/>
      <c r="P137" s="41"/>
      <c r="Q137" s="41"/>
      <c r="R137" s="41"/>
      <c r="S137" s="41"/>
      <c r="T137" s="41"/>
      <c r="U137" s="41"/>
      <c r="V137" s="41"/>
      <c r="W137" s="41"/>
      <c r="X137" s="41"/>
      <c r="Y137" s="41"/>
      <c r="Z137" s="41"/>
      <c r="AA137" s="41"/>
      <c r="AB137" s="41"/>
      <c r="AC137" s="41"/>
      <c r="AD137"/>
      <c r="AE137"/>
    </row>
    <row r="138" spans="1:31">
      <c r="A138" s="43"/>
      <c r="B138" s="43"/>
      <c r="C138" s="43"/>
      <c r="D138" s="43"/>
      <c r="E138" s="43"/>
      <c r="F138" s="43"/>
      <c r="G138" s="44"/>
      <c r="H138" s="44"/>
      <c r="I138" s="43"/>
      <c r="J138" s="43"/>
      <c r="K138" s="43"/>
      <c r="L138" s="45"/>
      <c r="M138" s="45"/>
      <c r="N138" s="41"/>
      <c r="O138" s="41"/>
      <c r="P138" s="41"/>
      <c r="Q138" s="41"/>
      <c r="R138" s="41"/>
      <c r="S138" s="41"/>
      <c r="T138" s="41"/>
      <c r="U138" s="41"/>
      <c r="V138" s="41"/>
      <c r="W138" s="41"/>
      <c r="X138" s="41"/>
      <c r="Y138" s="41"/>
      <c r="Z138" s="41"/>
      <c r="AA138" s="41"/>
      <c r="AB138" s="41"/>
      <c r="AC138" s="41"/>
      <c r="AD138"/>
      <c r="AE138"/>
    </row>
    <row r="139" spans="1:31">
      <c r="A139" s="43"/>
      <c r="B139" s="43"/>
      <c r="C139" s="43"/>
      <c r="D139" s="43"/>
      <c r="E139" s="43"/>
      <c r="F139" s="43"/>
      <c r="G139" s="44"/>
      <c r="H139" s="44"/>
      <c r="I139" s="43"/>
      <c r="J139" s="43"/>
      <c r="K139" s="43"/>
      <c r="L139" s="45"/>
      <c r="M139" s="45"/>
      <c r="N139" s="41"/>
      <c r="O139" s="41"/>
      <c r="P139" s="41"/>
      <c r="Q139" s="41"/>
      <c r="R139" s="41"/>
      <c r="S139" s="41"/>
      <c r="T139" s="41"/>
      <c r="U139" s="41"/>
      <c r="V139" s="41"/>
      <c r="W139" s="41"/>
      <c r="X139" s="41"/>
      <c r="Y139" s="41"/>
      <c r="Z139" s="41"/>
      <c r="AA139" s="41"/>
      <c r="AB139" s="41"/>
      <c r="AC139" s="41"/>
      <c r="AD139"/>
      <c r="AE139"/>
    </row>
    <row r="140" spans="1:31">
      <c r="A140" s="43"/>
      <c r="B140" s="43"/>
      <c r="C140" s="43"/>
      <c r="D140" s="43"/>
      <c r="E140" s="43"/>
      <c r="F140" s="43"/>
      <c r="G140" s="44"/>
      <c r="H140" s="44"/>
      <c r="I140" s="43"/>
      <c r="J140" s="43"/>
      <c r="K140" s="43"/>
      <c r="L140" s="45"/>
      <c r="M140" s="45"/>
      <c r="N140" s="41"/>
      <c r="O140" s="41"/>
      <c r="P140" s="41"/>
      <c r="Q140" s="41"/>
      <c r="R140" s="41"/>
      <c r="S140" s="41"/>
      <c r="T140" s="41"/>
      <c r="U140" s="41"/>
      <c r="V140" s="41"/>
      <c r="W140" s="41"/>
      <c r="X140" s="41"/>
      <c r="Y140" s="41"/>
      <c r="Z140" s="41"/>
      <c r="AA140" s="41"/>
      <c r="AB140" s="41"/>
      <c r="AC140" s="41"/>
      <c r="AD140"/>
      <c r="AE140"/>
    </row>
    <row r="141" spans="1:31">
      <c r="A141" s="43"/>
      <c r="B141" s="43"/>
      <c r="C141" s="43"/>
      <c r="D141" s="43"/>
      <c r="E141" s="43"/>
      <c r="F141" s="43"/>
      <c r="G141" s="44"/>
      <c r="H141" s="44"/>
      <c r="I141" s="43"/>
      <c r="J141" s="43"/>
      <c r="K141" s="43"/>
      <c r="L141" s="45"/>
      <c r="M141" s="45"/>
      <c r="N141" s="41"/>
      <c r="O141" s="41"/>
      <c r="P141" s="41"/>
      <c r="Q141" s="41"/>
      <c r="R141" s="41"/>
      <c r="S141" s="41"/>
      <c r="T141" s="41"/>
      <c r="U141" s="41"/>
      <c r="V141" s="41"/>
      <c r="W141" s="41"/>
      <c r="X141" s="41"/>
      <c r="Y141" s="41"/>
      <c r="Z141" s="41"/>
      <c r="AA141" s="41"/>
      <c r="AB141" s="41"/>
      <c r="AC141" s="41"/>
      <c r="AD141"/>
      <c r="AE141"/>
    </row>
    <row r="142" spans="1:31">
      <c r="A142" s="43"/>
      <c r="B142" s="43"/>
      <c r="C142" s="43"/>
      <c r="D142" s="43"/>
      <c r="E142" s="43"/>
      <c r="F142" s="43"/>
      <c r="G142" s="44"/>
      <c r="H142" s="44"/>
      <c r="I142" s="43"/>
      <c r="J142" s="43"/>
      <c r="K142" s="43"/>
      <c r="L142" s="45"/>
      <c r="M142" s="45"/>
      <c r="N142" s="41"/>
      <c r="O142" s="41"/>
      <c r="P142" s="41"/>
      <c r="Q142" s="41"/>
      <c r="R142" s="41"/>
      <c r="S142" s="41"/>
      <c r="T142" s="41"/>
      <c r="U142" s="41"/>
      <c r="V142" s="41"/>
      <c r="W142" s="41"/>
      <c r="X142" s="41"/>
      <c r="Y142" s="41"/>
      <c r="Z142" s="41"/>
      <c r="AA142" s="41"/>
      <c r="AB142" s="41"/>
      <c r="AC142" s="41"/>
      <c r="AD142"/>
      <c r="AE142"/>
    </row>
    <row r="143" spans="1:31">
      <c r="A143" s="43"/>
      <c r="B143" s="43"/>
      <c r="C143" s="43"/>
      <c r="D143" s="43"/>
      <c r="E143" s="43"/>
      <c r="F143" s="43"/>
      <c r="G143" s="44"/>
      <c r="H143" s="44"/>
      <c r="I143" s="43"/>
      <c r="J143" s="43"/>
      <c r="K143" s="43"/>
      <c r="L143" s="45"/>
      <c r="M143" s="45"/>
      <c r="N143" s="41"/>
      <c r="O143" s="41"/>
      <c r="P143" s="41"/>
      <c r="Q143" s="41"/>
      <c r="R143" s="41"/>
      <c r="S143" s="41"/>
      <c r="T143" s="41"/>
      <c r="U143" s="41"/>
      <c r="V143" s="41"/>
      <c r="W143" s="41"/>
      <c r="X143" s="41"/>
      <c r="Y143" s="41"/>
      <c r="Z143" s="41"/>
      <c r="AA143" s="41"/>
      <c r="AB143" s="41"/>
      <c r="AC143" s="41"/>
      <c r="AD143"/>
      <c r="AE143"/>
    </row>
    <row r="144" spans="1:31">
      <c r="A144" s="43"/>
      <c r="B144" s="43"/>
      <c r="C144" s="43"/>
      <c r="D144" s="43"/>
      <c r="E144" s="43"/>
      <c r="F144" s="43"/>
      <c r="G144" s="44"/>
      <c r="H144" s="44"/>
      <c r="I144" s="43"/>
      <c r="J144" s="43"/>
      <c r="K144" s="43"/>
      <c r="L144" s="45"/>
      <c r="M144" s="45"/>
      <c r="N144" s="41"/>
      <c r="O144" s="41"/>
      <c r="P144" s="41"/>
      <c r="Q144" s="41"/>
      <c r="R144" s="41"/>
      <c r="S144" s="41"/>
      <c r="T144" s="41"/>
      <c r="U144" s="41"/>
      <c r="V144" s="41"/>
      <c r="W144" s="41"/>
      <c r="X144" s="41"/>
      <c r="Y144" s="41"/>
      <c r="Z144" s="41"/>
      <c r="AA144" s="41"/>
      <c r="AB144" s="41"/>
      <c r="AC144" s="41"/>
      <c r="AD144"/>
      <c r="AE144"/>
    </row>
    <row r="145" spans="1:31">
      <c r="A145" s="43"/>
      <c r="B145" s="43"/>
      <c r="C145" s="43"/>
      <c r="D145" s="43"/>
      <c r="E145" s="43"/>
      <c r="F145" s="43"/>
      <c r="G145" s="44"/>
      <c r="H145" s="44"/>
      <c r="I145" s="43"/>
      <c r="J145" s="43"/>
      <c r="K145" s="43"/>
      <c r="L145" s="45"/>
      <c r="M145" s="45"/>
      <c r="N145" s="41"/>
      <c r="O145" s="41"/>
      <c r="P145" s="41"/>
      <c r="Q145" s="41"/>
      <c r="R145" s="41"/>
      <c r="S145" s="41"/>
      <c r="T145" s="41"/>
      <c r="U145" s="41"/>
      <c r="V145" s="41"/>
      <c r="W145" s="41"/>
      <c r="X145" s="41"/>
      <c r="Y145" s="41"/>
      <c r="Z145" s="41"/>
      <c r="AA145" s="41"/>
      <c r="AB145" s="41"/>
      <c r="AC145" s="41"/>
      <c r="AD145"/>
      <c r="AE145"/>
    </row>
    <row r="146" spans="1:31">
      <c r="A146" s="43"/>
      <c r="B146" s="43"/>
      <c r="C146" s="43"/>
      <c r="D146" s="43"/>
      <c r="E146" s="43"/>
      <c r="F146" s="43"/>
      <c r="G146" s="44"/>
      <c r="H146" s="44"/>
      <c r="I146" s="43"/>
      <c r="J146" s="43"/>
      <c r="K146" s="43"/>
      <c r="L146" s="45"/>
      <c r="M146" s="45"/>
      <c r="N146" s="41"/>
      <c r="O146" s="41"/>
      <c r="P146" s="41"/>
      <c r="Q146" s="41"/>
      <c r="R146" s="41"/>
      <c r="S146" s="41"/>
      <c r="T146" s="41"/>
      <c r="U146" s="41"/>
      <c r="V146" s="41"/>
      <c r="W146" s="41"/>
      <c r="X146" s="41"/>
      <c r="Y146" s="41"/>
      <c r="Z146" s="41"/>
      <c r="AA146" s="41"/>
      <c r="AB146" s="41"/>
      <c r="AC146" s="41"/>
      <c r="AD146"/>
      <c r="AE146"/>
    </row>
    <row r="147" spans="1:31">
      <c r="A147" s="43"/>
      <c r="B147" s="43"/>
      <c r="C147" s="43"/>
      <c r="D147" s="43"/>
      <c r="E147" s="43"/>
      <c r="F147" s="43"/>
      <c r="G147" s="44"/>
      <c r="H147" s="44"/>
      <c r="I147" s="43"/>
      <c r="J147" s="43"/>
      <c r="K147" s="43"/>
      <c r="L147" s="45"/>
      <c r="M147" s="45"/>
      <c r="N147" s="41"/>
      <c r="O147" s="41"/>
      <c r="P147" s="41"/>
      <c r="Q147" s="41"/>
      <c r="R147" s="41"/>
      <c r="S147" s="41"/>
      <c r="T147" s="41"/>
      <c r="U147" s="41"/>
      <c r="V147" s="41"/>
      <c r="W147" s="41"/>
      <c r="X147" s="41"/>
      <c r="Y147" s="41"/>
      <c r="Z147" s="41"/>
      <c r="AA147" s="41"/>
      <c r="AB147" s="41"/>
      <c r="AC147" s="41"/>
      <c r="AD147"/>
      <c r="AE147"/>
    </row>
    <row r="148" spans="1:31">
      <c r="A148" s="43"/>
      <c r="B148" s="43"/>
      <c r="C148" s="43"/>
      <c r="D148" s="43"/>
      <c r="E148" s="43"/>
      <c r="F148" s="43"/>
      <c r="G148" s="44"/>
      <c r="H148" s="44"/>
      <c r="I148" s="43"/>
      <c r="J148" s="43"/>
      <c r="K148" s="43"/>
      <c r="L148" s="45"/>
      <c r="M148" s="45"/>
      <c r="N148" s="41"/>
      <c r="O148" s="41"/>
      <c r="P148" s="41"/>
      <c r="Q148" s="41"/>
      <c r="R148" s="41"/>
      <c r="S148" s="41"/>
      <c r="T148" s="41"/>
      <c r="U148" s="41"/>
      <c r="V148" s="41"/>
      <c r="W148" s="41"/>
      <c r="X148" s="41"/>
      <c r="Y148" s="41"/>
      <c r="Z148" s="41"/>
      <c r="AA148" s="41"/>
      <c r="AB148" s="41"/>
      <c r="AC148" s="41"/>
      <c r="AD148"/>
      <c r="AE148"/>
    </row>
    <row r="149" spans="1:31">
      <c r="A149" s="43"/>
      <c r="B149" s="43"/>
      <c r="C149" s="43"/>
      <c r="D149" s="43"/>
      <c r="E149" s="43"/>
      <c r="F149" s="43"/>
      <c r="G149" s="44"/>
      <c r="H149" s="44"/>
      <c r="I149" s="43"/>
      <c r="J149" s="43"/>
      <c r="K149" s="43"/>
      <c r="L149" s="45"/>
      <c r="M149" s="45"/>
      <c r="N149" s="41"/>
      <c r="O149" s="41"/>
      <c r="P149" s="41"/>
      <c r="Q149" s="41"/>
      <c r="R149" s="41"/>
      <c r="S149" s="41"/>
      <c r="T149" s="41"/>
      <c r="U149" s="41"/>
      <c r="V149" s="41"/>
      <c r="W149" s="41"/>
      <c r="X149" s="41"/>
      <c r="Y149" s="41"/>
      <c r="Z149" s="41"/>
      <c r="AA149" s="41"/>
      <c r="AB149" s="41"/>
      <c r="AC149" s="41"/>
      <c r="AD149"/>
      <c r="AE149"/>
    </row>
    <row r="150" spans="1:31">
      <c r="A150" s="43"/>
      <c r="B150" s="43"/>
      <c r="C150" s="43"/>
      <c r="D150" s="43"/>
      <c r="E150" s="43"/>
      <c r="F150" s="43"/>
      <c r="G150" s="44"/>
      <c r="H150" s="44"/>
      <c r="I150" s="43"/>
      <c r="J150" s="43"/>
      <c r="K150" s="43"/>
      <c r="L150" s="45"/>
      <c r="M150" s="45"/>
      <c r="N150" s="41"/>
      <c r="O150" s="41"/>
      <c r="P150" s="41"/>
      <c r="Q150" s="41"/>
      <c r="R150" s="41"/>
      <c r="S150" s="41"/>
      <c r="T150" s="41"/>
      <c r="U150" s="41"/>
      <c r="V150" s="41"/>
      <c r="W150" s="41"/>
      <c r="X150" s="41"/>
      <c r="Y150" s="41"/>
      <c r="Z150" s="41"/>
      <c r="AA150" s="41"/>
      <c r="AB150" s="41"/>
      <c r="AC150" s="41"/>
      <c r="AD150"/>
      <c r="AE150"/>
    </row>
    <row r="151" spans="1:31">
      <c r="A151" s="43"/>
      <c r="B151" s="43"/>
      <c r="C151" s="43"/>
      <c r="D151" s="43"/>
      <c r="E151" s="43"/>
      <c r="F151" s="43"/>
      <c r="G151" s="44"/>
      <c r="H151" s="44"/>
      <c r="I151" s="43"/>
      <c r="J151" s="43"/>
      <c r="K151" s="43"/>
      <c r="L151" s="45"/>
      <c r="M151" s="45"/>
      <c r="N151" s="41"/>
      <c r="O151" s="41"/>
      <c r="P151" s="41"/>
      <c r="Q151" s="41"/>
      <c r="R151" s="41"/>
      <c r="S151" s="41"/>
      <c r="T151" s="41"/>
      <c r="U151" s="41"/>
      <c r="V151" s="41"/>
      <c r="W151" s="41"/>
      <c r="X151" s="41"/>
      <c r="Y151" s="41"/>
      <c r="Z151" s="41"/>
      <c r="AA151" s="41"/>
      <c r="AB151" s="41"/>
      <c r="AC151" s="41"/>
      <c r="AD151"/>
      <c r="AE151"/>
    </row>
    <row r="152" spans="1:31">
      <c r="A152" s="43"/>
      <c r="B152" s="43"/>
      <c r="C152" s="43"/>
      <c r="D152" s="43"/>
      <c r="E152" s="43"/>
      <c r="F152" s="43"/>
      <c r="G152" s="44"/>
      <c r="H152" s="44"/>
      <c r="I152" s="43"/>
      <c r="J152" s="43"/>
      <c r="K152" s="43"/>
      <c r="L152" s="45"/>
      <c r="M152" s="45"/>
      <c r="N152" s="41"/>
      <c r="O152" s="41"/>
      <c r="P152" s="41"/>
      <c r="Q152" s="41"/>
      <c r="R152" s="41"/>
      <c r="S152" s="41"/>
      <c r="T152" s="41"/>
      <c r="U152" s="41"/>
      <c r="V152" s="41"/>
      <c r="W152" s="41"/>
      <c r="X152" s="41"/>
      <c r="Y152" s="41"/>
      <c r="Z152" s="41"/>
      <c r="AA152" s="41"/>
      <c r="AB152" s="41"/>
      <c r="AC152" s="41"/>
      <c r="AD152"/>
      <c r="AE152"/>
    </row>
    <row r="153" spans="1:31">
      <c r="A153" s="43"/>
      <c r="B153" s="43"/>
      <c r="C153" s="43"/>
      <c r="D153" s="43"/>
      <c r="E153" s="43"/>
      <c r="F153" s="43"/>
      <c r="G153" s="44"/>
      <c r="H153" s="44"/>
      <c r="I153" s="43"/>
      <c r="J153" s="43"/>
      <c r="K153" s="43"/>
      <c r="L153" s="45"/>
      <c r="M153" s="45"/>
      <c r="N153" s="41"/>
      <c r="O153" s="41"/>
      <c r="P153" s="41"/>
      <c r="Q153" s="41"/>
      <c r="R153" s="41"/>
      <c r="S153" s="41"/>
      <c r="T153" s="41"/>
      <c r="U153" s="41"/>
      <c r="V153" s="41"/>
      <c r="W153" s="41"/>
      <c r="X153" s="41"/>
      <c r="Y153" s="41"/>
      <c r="Z153" s="41"/>
      <c r="AA153" s="41"/>
      <c r="AB153" s="41"/>
      <c r="AC153" s="41"/>
      <c r="AD153"/>
      <c r="AE153"/>
    </row>
    <row r="154" spans="1:31">
      <c r="A154" s="43"/>
      <c r="B154" s="43"/>
      <c r="C154" s="43"/>
      <c r="D154" s="43"/>
      <c r="E154" s="43"/>
      <c r="F154" s="43"/>
      <c r="G154" s="44"/>
      <c r="H154" s="44"/>
      <c r="I154" s="43"/>
      <c r="J154" s="43"/>
      <c r="K154" s="43"/>
      <c r="L154" s="45"/>
      <c r="M154" s="45"/>
      <c r="N154" s="41"/>
      <c r="O154" s="41"/>
      <c r="P154" s="41"/>
      <c r="Q154" s="41"/>
      <c r="R154" s="41"/>
      <c r="S154" s="41"/>
      <c r="T154" s="41"/>
      <c r="U154" s="41"/>
      <c r="V154" s="41"/>
      <c r="W154" s="41"/>
      <c r="X154" s="41"/>
      <c r="Y154" s="41"/>
      <c r="Z154" s="41"/>
      <c r="AA154" s="41"/>
      <c r="AB154" s="41"/>
      <c r="AC154" s="41"/>
      <c r="AD154"/>
      <c r="AE154"/>
    </row>
    <row r="155" spans="1:31">
      <c r="A155" s="43"/>
      <c r="B155" s="43"/>
      <c r="C155" s="43"/>
      <c r="D155" s="43"/>
      <c r="E155" s="43"/>
      <c r="F155" s="43"/>
      <c r="G155" s="44"/>
      <c r="H155" s="44"/>
      <c r="I155" s="43"/>
      <c r="J155" s="43"/>
      <c r="K155" s="43"/>
      <c r="L155" s="45"/>
      <c r="M155" s="45"/>
      <c r="N155" s="41"/>
      <c r="O155" s="41"/>
      <c r="P155" s="41"/>
      <c r="Q155" s="41"/>
      <c r="R155" s="41"/>
      <c r="S155" s="41"/>
      <c r="T155" s="41"/>
      <c r="U155" s="41"/>
      <c r="V155" s="41"/>
      <c r="W155" s="41"/>
      <c r="X155" s="41"/>
      <c r="Y155" s="41"/>
      <c r="Z155" s="41"/>
      <c r="AA155" s="41"/>
      <c r="AB155" s="41"/>
      <c r="AC155" s="41"/>
      <c r="AD155"/>
      <c r="AE155"/>
    </row>
    <row r="156" spans="1:31">
      <c r="A156" s="43"/>
      <c r="B156" s="43"/>
      <c r="C156" s="43"/>
      <c r="D156" s="43"/>
      <c r="E156" s="43"/>
      <c r="F156" s="43"/>
      <c r="G156" s="44"/>
      <c r="H156" s="44"/>
      <c r="I156" s="43"/>
      <c r="J156" s="43"/>
      <c r="K156" s="43"/>
      <c r="L156" s="45"/>
      <c r="M156" s="45"/>
      <c r="N156" s="41"/>
      <c r="O156" s="41"/>
      <c r="P156" s="41"/>
      <c r="Q156" s="41"/>
      <c r="R156" s="41"/>
      <c r="S156" s="41"/>
      <c r="T156" s="41"/>
      <c r="U156" s="41"/>
      <c r="V156" s="41"/>
      <c r="W156" s="41"/>
      <c r="X156" s="41"/>
      <c r="Y156" s="41"/>
      <c r="Z156" s="41"/>
      <c r="AA156" s="41"/>
      <c r="AB156" s="41"/>
      <c r="AC156" s="41"/>
      <c r="AD156"/>
      <c r="AE156"/>
    </row>
    <row r="157" spans="1:31">
      <c r="A157" s="43"/>
      <c r="B157" s="43"/>
      <c r="C157" s="43"/>
      <c r="D157" s="43"/>
      <c r="E157" s="43"/>
      <c r="F157" s="43"/>
      <c r="G157" s="44"/>
      <c r="H157" s="44"/>
      <c r="I157" s="43"/>
      <c r="J157" s="43"/>
      <c r="K157" s="43"/>
      <c r="L157" s="45"/>
      <c r="M157" s="45"/>
      <c r="N157" s="41"/>
      <c r="O157" s="41"/>
      <c r="P157" s="41"/>
      <c r="Q157" s="41"/>
      <c r="R157" s="41"/>
      <c r="S157" s="41"/>
      <c r="T157" s="41"/>
      <c r="U157" s="41"/>
      <c r="V157" s="41"/>
      <c r="W157" s="41"/>
      <c r="X157" s="41"/>
      <c r="Y157" s="41"/>
      <c r="Z157" s="41"/>
      <c r="AA157" s="41"/>
      <c r="AB157" s="41"/>
      <c r="AC157" s="41"/>
      <c r="AD157"/>
      <c r="AE157"/>
    </row>
    <row r="158" spans="1:31">
      <c r="A158" s="43"/>
      <c r="B158" s="43"/>
      <c r="C158" s="43"/>
      <c r="D158" s="43"/>
      <c r="E158" s="43"/>
      <c r="F158" s="43"/>
      <c r="G158" s="44"/>
      <c r="H158" s="44"/>
      <c r="I158" s="43"/>
      <c r="J158" s="43"/>
      <c r="K158" s="43"/>
      <c r="L158" s="45"/>
      <c r="M158" s="45"/>
      <c r="N158" s="41"/>
      <c r="O158" s="41"/>
      <c r="P158" s="41"/>
      <c r="Q158" s="41"/>
      <c r="R158" s="41"/>
      <c r="S158" s="41"/>
      <c r="T158" s="41"/>
      <c r="U158" s="41"/>
      <c r="V158" s="41"/>
      <c r="W158" s="41"/>
      <c r="X158" s="41"/>
      <c r="Y158" s="41"/>
      <c r="Z158" s="41"/>
      <c r="AA158" s="41"/>
      <c r="AB158" s="41"/>
      <c r="AC158" s="41"/>
      <c r="AD158"/>
      <c r="AE158"/>
    </row>
    <row r="159" spans="1:31">
      <c r="A159" s="43"/>
      <c r="B159" s="43"/>
      <c r="C159" s="43"/>
      <c r="D159" s="43"/>
      <c r="E159" s="43"/>
      <c r="F159" s="43"/>
      <c r="G159" s="44"/>
      <c r="H159" s="44"/>
      <c r="I159" s="43"/>
      <c r="J159" s="43"/>
      <c r="K159" s="43"/>
      <c r="L159" s="45"/>
      <c r="M159" s="45"/>
      <c r="N159" s="41"/>
      <c r="O159" s="41"/>
      <c r="P159" s="41"/>
      <c r="Q159" s="41"/>
      <c r="R159" s="41"/>
      <c r="S159" s="41"/>
      <c r="T159" s="41"/>
      <c r="U159" s="41"/>
      <c r="V159" s="41"/>
      <c r="W159" s="41"/>
      <c r="X159" s="41"/>
      <c r="Y159" s="41"/>
      <c r="Z159" s="41"/>
      <c r="AA159" s="41"/>
      <c r="AB159" s="41"/>
      <c r="AC159" s="41"/>
      <c r="AD159"/>
      <c r="AE159"/>
    </row>
    <row r="160" spans="1:31">
      <c r="A160" s="43"/>
      <c r="B160" s="43"/>
      <c r="C160" s="43"/>
      <c r="D160" s="43"/>
      <c r="E160" s="43"/>
      <c r="F160" s="43"/>
      <c r="G160" s="44"/>
      <c r="H160" s="44"/>
      <c r="I160" s="43"/>
      <c r="J160" s="43"/>
      <c r="K160" s="43"/>
      <c r="L160" s="45"/>
      <c r="M160" s="45"/>
      <c r="N160" s="41"/>
      <c r="O160" s="41"/>
      <c r="P160" s="41"/>
      <c r="Q160" s="41"/>
      <c r="R160" s="41"/>
      <c r="S160" s="41"/>
      <c r="T160" s="41"/>
      <c r="U160" s="41"/>
      <c r="V160" s="41"/>
      <c r="W160" s="41"/>
      <c r="X160" s="41"/>
      <c r="Y160" s="41"/>
      <c r="Z160" s="41"/>
      <c r="AA160" s="41"/>
      <c r="AB160" s="41"/>
      <c r="AC160" s="41"/>
      <c r="AD160"/>
      <c r="AE160"/>
    </row>
    <row r="161" spans="1:31">
      <c r="A161" s="43"/>
      <c r="B161" s="43"/>
      <c r="C161" s="43"/>
      <c r="D161" s="43"/>
      <c r="E161" s="43"/>
      <c r="F161" s="43"/>
      <c r="G161" s="44"/>
      <c r="H161" s="44"/>
      <c r="I161" s="43"/>
      <c r="J161" s="43"/>
      <c r="K161" s="43"/>
      <c r="L161" s="45"/>
      <c r="M161" s="45"/>
      <c r="N161" s="41"/>
      <c r="O161" s="41"/>
      <c r="P161" s="41"/>
      <c r="Q161" s="41"/>
      <c r="R161" s="41"/>
      <c r="S161" s="41"/>
      <c r="T161" s="41"/>
      <c r="U161" s="41"/>
      <c r="V161" s="41"/>
      <c r="W161" s="41"/>
      <c r="X161" s="41"/>
      <c r="Y161" s="41"/>
      <c r="Z161" s="41"/>
      <c r="AA161" s="41"/>
      <c r="AB161" s="41"/>
      <c r="AC161" s="41"/>
      <c r="AD161"/>
      <c r="AE161"/>
    </row>
    <row r="162" spans="1:31">
      <c r="A162" s="43"/>
      <c r="B162" s="43"/>
      <c r="C162" s="43"/>
      <c r="D162" s="43"/>
      <c r="E162" s="43"/>
      <c r="F162" s="43"/>
      <c r="G162" s="44"/>
      <c r="H162" s="44"/>
      <c r="I162" s="43"/>
      <c r="J162" s="43"/>
      <c r="K162" s="43"/>
      <c r="L162" s="45"/>
      <c r="M162" s="45"/>
      <c r="N162" s="41"/>
      <c r="O162" s="41"/>
      <c r="P162" s="41"/>
      <c r="Q162" s="41"/>
      <c r="R162" s="41"/>
      <c r="S162" s="41"/>
      <c r="T162" s="41"/>
      <c r="U162" s="41"/>
      <c r="V162" s="41"/>
      <c r="W162" s="41"/>
      <c r="X162" s="41"/>
      <c r="Y162" s="41"/>
      <c r="Z162" s="41"/>
      <c r="AA162" s="41"/>
      <c r="AB162" s="41"/>
      <c r="AC162" s="41"/>
      <c r="AD162"/>
      <c r="AE162"/>
    </row>
    <row r="163" spans="1:31">
      <c r="A163" s="43"/>
      <c r="B163" s="43"/>
      <c r="C163" s="43"/>
      <c r="D163" s="43"/>
      <c r="E163" s="43"/>
      <c r="F163" s="43"/>
      <c r="G163" s="44"/>
      <c r="H163" s="44"/>
      <c r="I163" s="43"/>
      <c r="J163" s="43"/>
      <c r="K163" s="43"/>
      <c r="L163" s="45"/>
      <c r="M163" s="45"/>
      <c r="N163" s="41"/>
      <c r="O163" s="41"/>
      <c r="P163" s="41"/>
      <c r="Q163" s="41"/>
      <c r="R163" s="41"/>
      <c r="S163" s="41"/>
      <c r="T163" s="41"/>
      <c r="U163" s="41"/>
      <c r="V163" s="41"/>
      <c r="W163" s="41"/>
      <c r="X163" s="41"/>
      <c r="Y163" s="41"/>
      <c r="Z163" s="41"/>
      <c r="AA163" s="41"/>
      <c r="AB163" s="41"/>
      <c r="AC163" s="41"/>
      <c r="AD163"/>
      <c r="AE163"/>
    </row>
    <row r="164" spans="1:31">
      <c r="A164" s="43"/>
      <c r="B164" s="43"/>
      <c r="C164" s="43"/>
      <c r="D164" s="43"/>
      <c r="E164" s="43"/>
      <c r="F164" s="43"/>
      <c r="G164" s="44"/>
      <c r="H164" s="44"/>
      <c r="I164" s="43"/>
      <c r="J164" s="43"/>
      <c r="K164" s="43"/>
      <c r="L164" s="45"/>
      <c r="M164" s="45"/>
      <c r="N164" s="41"/>
      <c r="O164" s="41"/>
      <c r="P164" s="41"/>
      <c r="Q164" s="41"/>
      <c r="R164" s="41"/>
      <c r="S164" s="41"/>
      <c r="T164" s="41"/>
      <c r="U164" s="41"/>
      <c r="V164" s="41"/>
      <c r="W164" s="41"/>
      <c r="X164" s="41"/>
      <c r="Y164" s="41"/>
      <c r="Z164" s="41"/>
      <c r="AA164" s="41"/>
      <c r="AB164" s="41"/>
      <c r="AC164" s="41"/>
      <c r="AD164"/>
      <c r="AE164"/>
    </row>
    <row r="165" spans="1:31">
      <c r="A165" s="43"/>
      <c r="B165" s="43"/>
      <c r="C165" s="43"/>
      <c r="D165" s="43"/>
      <c r="E165" s="43"/>
      <c r="F165" s="43"/>
      <c r="G165" s="44"/>
      <c r="H165" s="44"/>
      <c r="I165" s="43"/>
      <c r="J165" s="43"/>
      <c r="K165" s="43"/>
      <c r="L165" s="45"/>
      <c r="M165" s="45"/>
      <c r="N165" s="41"/>
      <c r="O165" s="41"/>
      <c r="P165" s="41"/>
      <c r="Q165" s="41"/>
      <c r="R165" s="41"/>
      <c r="S165" s="41"/>
      <c r="T165" s="41"/>
      <c r="U165" s="41"/>
      <c r="V165" s="41"/>
      <c r="W165" s="41"/>
      <c r="X165" s="41"/>
      <c r="Y165" s="41"/>
      <c r="Z165" s="41"/>
      <c r="AA165" s="41"/>
      <c r="AB165" s="41"/>
      <c r="AC165" s="41"/>
      <c r="AD165"/>
      <c r="AE165"/>
    </row>
    <row r="166" spans="1:31">
      <c r="A166" s="43"/>
      <c r="B166" s="43"/>
      <c r="C166" s="43"/>
      <c r="D166" s="43"/>
      <c r="E166" s="43"/>
      <c r="F166" s="43"/>
      <c r="G166" s="44"/>
      <c r="H166" s="44"/>
      <c r="I166" s="43"/>
      <c r="J166" s="43"/>
      <c r="K166" s="43"/>
      <c r="L166" s="45"/>
      <c r="M166" s="45"/>
      <c r="N166" s="41"/>
      <c r="O166" s="41"/>
      <c r="P166" s="41"/>
      <c r="Q166" s="41"/>
      <c r="R166" s="41"/>
      <c r="S166" s="41"/>
      <c r="T166" s="41"/>
      <c r="U166" s="41"/>
      <c r="V166" s="41"/>
      <c r="W166" s="41"/>
      <c r="X166" s="41"/>
      <c r="Y166" s="41"/>
      <c r="Z166" s="41"/>
      <c r="AA166" s="41"/>
      <c r="AB166" s="41"/>
      <c r="AC166" s="41"/>
      <c r="AD166"/>
      <c r="AE166"/>
    </row>
    <row r="167" spans="1:31">
      <c r="A167" s="43"/>
      <c r="B167" s="43"/>
      <c r="C167" s="43"/>
      <c r="D167" s="43"/>
      <c r="E167" s="43"/>
      <c r="F167" s="43"/>
      <c r="G167" s="44"/>
      <c r="H167" s="44"/>
      <c r="I167" s="43"/>
      <c r="J167" s="43"/>
      <c r="K167" s="43"/>
      <c r="L167" s="45"/>
      <c r="M167" s="45"/>
      <c r="N167" s="41"/>
      <c r="O167" s="41"/>
      <c r="P167" s="41"/>
      <c r="Q167" s="41"/>
      <c r="R167" s="41"/>
      <c r="S167" s="41"/>
      <c r="T167" s="41"/>
      <c r="U167" s="41"/>
      <c r="V167" s="41"/>
      <c r="W167" s="41"/>
      <c r="X167" s="41"/>
      <c r="Y167" s="41"/>
      <c r="Z167" s="41"/>
      <c r="AA167" s="41"/>
      <c r="AB167" s="41"/>
      <c r="AC167" s="41"/>
      <c r="AD167"/>
      <c r="AE167"/>
    </row>
    <row r="168" spans="1:31">
      <c r="A168" s="43"/>
      <c r="B168" s="43"/>
      <c r="C168" s="43"/>
      <c r="D168" s="43"/>
      <c r="E168" s="43"/>
      <c r="F168" s="43"/>
      <c r="G168" s="44"/>
      <c r="H168" s="44"/>
      <c r="I168" s="43"/>
      <c r="J168" s="43"/>
      <c r="K168" s="43"/>
      <c r="L168" s="45"/>
      <c r="M168" s="45"/>
      <c r="N168" s="41"/>
      <c r="O168" s="41"/>
      <c r="P168" s="41"/>
      <c r="Q168" s="41"/>
      <c r="R168" s="41"/>
      <c r="S168" s="41"/>
      <c r="T168" s="41"/>
      <c r="U168" s="41"/>
      <c r="V168" s="41"/>
      <c r="W168" s="41"/>
      <c r="X168" s="41"/>
      <c r="Y168" s="41"/>
      <c r="Z168" s="41"/>
      <c r="AA168" s="41"/>
      <c r="AB168" s="41"/>
      <c r="AC168" s="41"/>
      <c r="AD168"/>
      <c r="AE168"/>
    </row>
    <row r="169" spans="1:31">
      <c r="A169" s="43"/>
      <c r="B169" s="43"/>
      <c r="C169" s="43"/>
      <c r="D169" s="43"/>
      <c r="E169" s="43"/>
      <c r="F169" s="43"/>
      <c r="G169" s="44"/>
      <c r="H169" s="44"/>
      <c r="I169" s="43"/>
      <c r="J169" s="43"/>
      <c r="K169" s="43"/>
      <c r="L169" s="45"/>
      <c r="M169" s="45"/>
      <c r="N169" s="41"/>
      <c r="O169" s="41"/>
      <c r="P169" s="41"/>
      <c r="Q169" s="41"/>
      <c r="R169" s="41"/>
      <c r="S169" s="41"/>
      <c r="T169" s="41"/>
      <c r="U169" s="41"/>
      <c r="V169" s="41"/>
      <c r="W169" s="41"/>
      <c r="X169" s="41"/>
      <c r="Y169" s="41"/>
      <c r="Z169" s="41"/>
      <c r="AA169" s="41"/>
      <c r="AB169" s="41"/>
      <c r="AC169" s="41"/>
      <c r="AD169"/>
      <c r="AE169"/>
    </row>
    <row r="170" spans="1:31">
      <c r="A170" s="43"/>
      <c r="B170" s="43"/>
      <c r="C170" s="43"/>
      <c r="D170" s="43"/>
      <c r="E170" s="43"/>
      <c r="F170" s="43"/>
      <c r="G170" s="44"/>
      <c r="H170" s="44"/>
      <c r="I170" s="43"/>
      <c r="J170" s="43"/>
      <c r="K170" s="43"/>
      <c r="L170" s="45"/>
      <c r="M170" s="45"/>
      <c r="N170" s="41"/>
      <c r="O170" s="41"/>
      <c r="P170" s="41"/>
      <c r="Q170" s="41"/>
      <c r="R170" s="41"/>
      <c r="S170" s="41"/>
      <c r="T170" s="41"/>
      <c r="U170" s="41"/>
      <c r="V170" s="41"/>
      <c r="W170" s="41"/>
      <c r="X170" s="41"/>
      <c r="Y170" s="41"/>
      <c r="Z170" s="41"/>
      <c r="AA170" s="41"/>
      <c r="AB170" s="41"/>
      <c r="AC170" s="41"/>
      <c r="AD170"/>
      <c r="AE170"/>
    </row>
    <row r="171" spans="1:31">
      <c r="A171" s="43"/>
      <c r="B171" s="43"/>
      <c r="C171" s="43"/>
      <c r="D171" s="43"/>
      <c r="E171" s="43"/>
      <c r="F171" s="43"/>
      <c r="G171" s="44"/>
      <c r="H171" s="44"/>
      <c r="I171" s="43"/>
      <c r="J171" s="43"/>
      <c r="K171" s="43"/>
      <c r="L171" s="45"/>
      <c r="M171" s="45"/>
      <c r="N171" s="41"/>
      <c r="O171" s="41"/>
      <c r="P171" s="41"/>
      <c r="Q171" s="41"/>
      <c r="R171" s="41"/>
      <c r="S171" s="41"/>
      <c r="T171" s="41"/>
      <c r="U171" s="41"/>
      <c r="V171" s="41"/>
      <c r="W171" s="41"/>
      <c r="X171" s="41"/>
      <c r="Y171" s="41"/>
      <c r="Z171" s="41"/>
      <c r="AA171" s="41"/>
      <c r="AB171" s="41"/>
      <c r="AC171" s="41"/>
      <c r="AD171"/>
      <c r="AE171"/>
    </row>
    <row r="172" spans="1:31">
      <c r="A172" s="43"/>
      <c r="B172" s="43"/>
      <c r="C172" s="43"/>
      <c r="D172" s="43"/>
      <c r="E172" s="43"/>
      <c r="F172" s="43"/>
      <c r="G172" s="44"/>
      <c r="H172" s="44"/>
      <c r="I172" s="43"/>
      <c r="J172" s="43"/>
      <c r="K172" s="43"/>
      <c r="L172" s="45"/>
      <c r="M172" s="45"/>
      <c r="N172" s="41"/>
      <c r="O172" s="41"/>
      <c r="P172" s="41"/>
      <c r="Q172" s="41"/>
      <c r="R172" s="41"/>
      <c r="S172" s="41"/>
      <c r="T172" s="41"/>
      <c r="U172" s="41"/>
      <c r="V172" s="41"/>
      <c r="W172" s="41"/>
      <c r="X172" s="41"/>
      <c r="Y172" s="41"/>
      <c r="Z172" s="41"/>
      <c r="AA172" s="41"/>
      <c r="AB172" s="41"/>
      <c r="AC172" s="41"/>
      <c r="AD172"/>
      <c r="AE172"/>
    </row>
    <row r="173" spans="1:31">
      <c r="A173" s="43"/>
      <c r="B173" s="43"/>
      <c r="C173" s="43"/>
      <c r="D173" s="43"/>
      <c r="E173" s="43"/>
      <c r="F173" s="43"/>
      <c r="G173" s="44"/>
      <c r="H173" s="44"/>
      <c r="I173" s="43"/>
      <c r="J173" s="43"/>
      <c r="K173" s="43"/>
      <c r="L173" s="45"/>
      <c r="M173" s="45"/>
      <c r="N173" s="41"/>
      <c r="O173" s="41"/>
      <c r="P173" s="41"/>
      <c r="Q173" s="41"/>
      <c r="R173" s="41"/>
      <c r="S173" s="41"/>
      <c r="T173" s="41"/>
      <c r="U173" s="41"/>
      <c r="V173" s="41"/>
      <c r="W173" s="41"/>
      <c r="X173" s="41"/>
      <c r="Y173" s="41"/>
      <c r="Z173" s="41"/>
      <c r="AA173" s="41"/>
      <c r="AB173" s="41"/>
      <c r="AC173" s="41"/>
      <c r="AD173"/>
      <c r="AE173"/>
    </row>
    <row r="174" spans="1:31">
      <c r="A174" s="43"/>
      <c r="B174" s="43"/>
      <c r="C174" s="43"/>
      <c r="D174" s="43"/>
      <c r="E174" s="43"/>
      <c r="F174" s="43"/>
      <c r="G174" s="44"/>
      <c r="H174" s="44"/>
      <c r="I174" s="43"/>
      <c r="J174" s="43"/>
      <c r="K174" s="43"/>
      <c r="L174" s="45"/>
      <c r="M174" s="45"/>
      <c r="N174" s="41"/>
      <c r="O174" s="41"/>
      <c r="P174" s="41"/>
      <c r="Q174" s="41"/>
      <c r="R174" s="41"/>
      <c r="S174" s="41"/>
      <c r="T174" s="41"/>
      <c r="U174" s="41"/>
      <c r="V174" s="41"/>
      <c r="W174" s="41"/>
      <c r="X174" s="41"/>
      <c r="Y174" s="41"/>
      <c r="Z174" s="41"/>
      <c r="AA174" s="41"/>
      <c r="AB174" s="41"/>
      <c r="AC174" s="41"/>
      <c r="AD174"/>
      <c r="AE174"/>
    </row>
    <row r="175" spans="1:31">
      <c r="A175" s="43"/>
      <c r="B175" s="43"/>
      <c r="C175" s="43"/>
      <c r="D175" s="43"/>
      <c r="E175" s="43"/>
      <c r="F175" s="43"/>
      <c r="G175" s="44"/>
      <c r="H175" s="44"/>
      <c r="I175" s="43"/>
      <c r="J175" s="43"/>
      <c r="K175" s="43"/>
      <c r="L175" s="45"/>
      <c r="M175" s="45"/>
      <c r="N175" s="41"/>
      <c r="O175" s="41"/>
      <c r="P175" s="41"/>
      <c r="Q175" s="41"/>
      <c r="R175" s="41"/>
      <c r="S175" s="41"/>
      <c r="T175" s="41"/>
      <c r="U175" s="41"/>
      <c r="V175" s="41"/>
      <c r="W175" s="41"/>
      <c r="X175" s="41"/>
      <c r="Y175" s="41"/>
      <c r="Z175" s="41"/>
      <c r="AA175" s="41"/>
      <c r="AB175" s="41"/>
      <c r="AC175" s="41"/>
      <c r="AD175"/>
      <c r="AE175"/>
    </row>
    <row r="176" spans="1:31">
      <c r="A176" s="43"/>
      <c r="B176" s="43"/>
      <c r="C176" s="43"/>
      <c r="D176" s="43"/>
      <c r="E176" s="43"/>
      <c r="F176" s="43"/>
      <c r="G176" s="44"/>
      <c r="H176" s="44"/>
      <c r="I176" s="43"/>
      <c r="J176" s="43"/>
      <c r="K176" s="43"/>
      <c r="L176" s="45"/>
      <c r="M176" s="45"/>
      <c r="N176" s="41"/>
      <c r="O176" s="41"/>
      <c r="P176" s="41"/>
      <c r="Q176" s="41"/>
      <c r="R176" s="41"/>
      <c r="S176" s="41"/>
      <c r="T176" s="41"/>
      <c r="U176" s="41"/>
      <c r="V176" s="41"/>
      <c r="W176" s="41"/>
      <c r="X176" s="41"/>
      <c r="Y176" s="41"/>
      <c r="Z176" s="41"/>
      <c r="AA176" s="41"/>
      <c r="AB176" s="41"/>
      <c r="AC176" s="41"/>
      <c r="AD176"/>
      <c r="AE176"/>
    </row>
    <row r="177" spans="1:31">
      <c r="A177" s="43"/>
      <c r="B177" s="43"/>
      <c r="C177" s="43"/>
      <c r="D177" s="43"/>
      <c r="E177" s="43"/>
      <c r="F177" s="43"/>
      <c r="G177" s="44"/>
      <c r="H177" s="44"/>
      <c r="I177" s="43"/>
      <c r="J177" s="43"/>
      <c r="K177" s="43"/>
      <c r="L177" s="45"/>
      <c r="M177" s="45"/>
      <c r="N177" s="41"/>
      <c r="O177" s="41"/>
      <c r="P177" s="41"/>
      <c r="Q177" s="41"/>
      <c r="R177" s="41"/>
      <c r="S177" s="41"/>
      <c r="T177" s="41"/>
      <c r="U177" s="41"/>
      <c r="V177" s="41"/>
      <c r="W177" s="41"/>
      <c r="X177" s="41"/>
      <c r="Y177" s="41"/>
      <c r="Z177" s="41"/>
      <c r="AA177" s="41"/>
      <c r="AB177" s="41"/>
      <c r="AC177" s="41"/>
      <c r="AD177"/>
      <c r="AE177"/>
    </row>
    <row r="178" spans="1:31">
      <c r="A178" s="43"/>
      <c r="B178" s="43"/>
      <c r="C178" s="43"/>
      <c r="D178" s="43"/>
      <c r="E178" s="43"/>
      <c r="F178" s="43"/>
      <c r="G178" s="44"/>
      <c r="H178" s="44"/>
      <c r="I178" s="43"/>
      <c r="J178" s="43"/>
      <c r="K178" s="43"/>
      <c r="L178" s="45"/>
      <c r="M178" s="45"/>
      <c r="N178" s="41"/>
      <c r="O178" s="41"/>
      <c r="P178" s="41"/>
      <c r="Q178" s="41"/>
      <c r="R178" s="41"/>
      <c r="S178" s="41"/>
      <c r="T178" s="41"/>
      <c r="U178" s="41"/>
      <c r="V178" s="41"/>
      <c r="W178" s="41"/>
      <c r="X178" s="41"/>
      <c r="Y178" s="41"/>
      <c r="Z178" s="41"/>
      <c r="AA178" s="41"/>
      <c r="AB178" s="41"/>
      <c r="AC178" s="41"/>
      <c r="AD178"/>
      <c r="AE178"/>
    </row>
    <row r="179" spans="1:31">
      <c r="A179" s="43"/>
      <c r="B179" s="43"/>
      <c r="C179" s="43"/>
      <c r="D179" s="43"/>
      <c r="E179" s="43"/>
      <c r="F179" s="43"/>
      <c r="G179" s="44"/>
      <c r="H179" s="44"/>
      <c r="I179" s="43"/>
      <c r="J179" s="43"/>
      <c r="K179" s="43"/>
      <c r="L179" s="45"/>
      <c r="M179" s="45"/>
      <c r="N179" s="41"/>
      <c r="O179" s="41"/>
      <c r="P179" s="41"/>
      <c r="Q179" s="41"/>
      <c r="R179" s="41"/>
      <c r="S179" s="41"/>
      <c r="T179" s="41"/>
      <c r="U179" s="41"/>
      <c r="V179" s="41"/>
      <c r="W179" s="41"/>
      <c r="X179" s="41"/>
      <c r="Y179" s="41"/>
      <c r="Z179" s="41"/>
      <c r="AA179" s="41"/>
      <c r="AB179" s="41"/>
      <c r="AC179" s="41"/>
      <c r="AD179"/>
      <c r="AE179"/>
    </row>
    <row r="180" spans="1:31">
      <c r="A180" s="43"/>
      <c r="B180" s="43"/>
      <c r="C180" s="43"/>
      <c r="D180" s="43"/>
      <c r="E180" s="43"/>
      <c r="F180" s="43"/>
      <c r="G180" s="44"/>
      <c r="H180" s="44"/>
      <c r="I180" s="43"/>
      <c r="J180" s="43"/>
      <c r="K180" s="43"/>
      <c r="L180" s="45"/>
      <c r="M180" s="45"/>
      <c r="N180" s="41"/>
      <c r="O180" s="41"/>
      <c r="P180" s="41"/>
      <c r="Q180" s="41"/>
      <c r="R180" s="41"/>
      <c r="S180" s="41"/>
      <c r="T180" s="41"/>
      <c r="U180" s="41"/>
      <c r="V180" s="41"/>
      <c r="W180" s="41"/>
      <c r="X180" s="41"/>
      <c r="Y180" s="41"/>
      <c r="Z180" s="41"/>
      <c r="AA180" s="41"/>
      <c r="AB180" s="41"/>
      <c r="AC180" s="41"/>
      <c r="AD180"/>
      <c r="AE180"/>
    </row>
    <row r="181" spans="1:31">
      <c r="A181" s="43"/>
      <c r="B181" s="43"/>
      <c r="C181" s="43"/>
      <c r="D181" s="43"/>
      <c r="E181" s="43"/>
      <c r="F181" s="43"/>
      <c r="G181" s="44"/>
      <c r="H181" s="44"/>
      <c r="I181" s="43"/>
      <c r="J181" s="43"/>
      <c r="K181" s="43"/>
      <c r="L181" s="45"/>
      <c r="M181" s="45"/>
      <c r="N181" s="41"/>
      <c r="O181" s="41"/>
      <c r="P181" s="41"/>
      <c r="Q181" s="41"/>
      <c r="R181" s="41"/>
      <c r="S181" s="41"/>
      <c r="T181" s="41"/>
      <c r="U181" s="41"/>
      <c r="V181" s="41"/>
      <c r="W181" s="41"/>
      <c r="X181" s="41"/>
      <c r="Y181" s="41"/>
      <c r="Z181" s="41"/>
      <c r="AA181" s="41"/>
      <c r="AB181" s="41"/>
      <c r="AC181" s="41"/>
      <c r="AD181"/>
      <c r="AE181"/>
    </row>
    <row r="182" spans="1:31">
      <c r="A182" s="43"/>
      <c r="B182" s="43"/>
      <c r="C182" s="43"/>
      <c r="D182" s="43"/>
      <c r="E182" s="43"/>
      <c r="F182" s="43"/>
      <c r="G182" s="44"/>
      <c r="H182" s="44"/>
      <c r="I182" s="43"/>
      <c r="J182" s="43"/>
      <c r="K182" s="43"/>
      <c r="L182" s="45"/>
      <c r="M182" s="45"/>
      <c r="N182" s="41"/>
      <c r="O182" s="41"/>
      <c r="P182" s="41"/>
      <c r="Q182" s="41"/>
      <c r="R182" s="41"/>
      <c r="S182" s="41"/>
      <c r="T182" s="41"/>
      <c r="U182" s="41"/>
      <c r="V182" s="41"/>
      <c r="W182" s="41"/>
      <c r="X182" s="41"/>
      <c r="Y182" s="41"/>
      <c r="Z182" s="41"/>
      <c r="AA182" s="41"/>
      <c r="AB182" s="41"/>
      <c r="AC182" s="41"/>
      <c r="AD182"/>
      <c r="AE182"/>
    </row>
    <row r="183" spans="1:31">
      <c r="A183" s="43"/>
      <c r="B183" s="43"/>
      <c r="C183" s="43"/>
      <c r="D183" s="43"/>
      <c r="E183" s="43"/>
      <c r="F183" s="43"/>
      <c r="G183" s="44"/>
      <c r="H183" s="44"/>
      <c r="I183" s="43"/>
      <c r="J183" s="43"/>
      <c r="K183" s="43"/>
      <c r="L183" s="45"/>
      <c r="M183" s="45"/>
      <c r="N183" s="41"/>
      <c r="O183" s="41"/>
      <c r="P183" s="41"/>
      <c r="Q183" s="41"/>
      <c r="R183" s="41"/>
      <c r="S183" s="41"/>
      <c r="T183" s="41"/>
      <c r="U183" s="41"/>
      <c r="V183" s="41"/>
      <c r="W183" s="41"/>
      <c r="X183" s="41"/>
      <c r="Y183" s="41"/>
      <c r="Z183" s="41"/>
      <c r="AA183" s="41"/>
      <c r="AB183" s="41"/>
      <c r="AC183" s="41"/>
      <c r="AD183"/>
      <c r="AE183"/>
    </row>
    <row r="184" spans="1:31">
      <c r="A184" s="43"/>
      <c r="B184" s="43"/>
      <c r="C184" s="43"/>
      <c r="D184" s="43"/>
      <c r="E184" s="43"/>
      <c r="F184" s="43"/>
      <c r="G184" s="44"/>
      <c r="H184" s="44"/>
      <c r="I184" s="43"/>
      <c r="J184" s="43"/>
      <c r="K184" s="43"/>
      <c r="L184" s="45"/>
      <c r="M184" s="45"/>
      <c r="N184" s="41"/>
      <c r="O184" s="41"/>
      <c r="P184" s="41"/>
      <c r="Q184" s="41"/>
      <c r="R184" s="41"/>
      <c r="S184" s="41"/>
      <c r="T184" s="41"/>
      <c r="U184" s="41"/>
      <c r="V184" s="41"/>
      <c r="W184" s="41"/>
      <c r="X184" s="41"/>
      <c r="Y184" s="41"/>
      <c r="Z184" s="41"/>
      <c r="AA184" s="41"/>
      <c r="AB184" s="41"/>
      <c r="AC184" s="41"/>
      <c r="AD184"/>
      <c r="AE184"/>
    </row>
    <row r="185" spans="1:31">
      <c r="A185" s="43"/>
      <c r="B185" s="43"/>
      <c r="C185" s="43"/>
      <c r="D185" s="43"/>
      <c r="E185" s="43"/>
      <c r="F185" s="43"/>
      <c r="G185" s="44"/>
      <c r="H185" s="44"/>
      <c r="I185" s="43"/>
      <c r="J185" s="43"/>
      <c r="K185" s="43"/>
      <c r="L185" s="45"/>
      <c r="M185" s="45"/>
      <c r="N185" s="41"/>
      <c r="O185" s="41"/>
      <c r="P185" s="41"/>
      <c r="Q185" s="41"/>
      <c r="R185" s="41"/>
      <c r="S185" s="41"/>
      <c r="T185" s="41"/>
      <c r="U185" s="41"/>
      <c r="V185" s="41"/>
      <c r="W185" s="41"/>
      <c r="X185" s="41"/>
      <c r="Y185" s="41"/>
      <c r="Z185" s="41"/>
      <c r="AA185" s="41"/>
      <c r="AB185" s="41"/>
      <c r="AC185" s="41"/>
      <c r="AD185"/>
      <c r="AE185"/>
    </row>
    <row r="186" spans="1:31">
      <c r="A186" s="43"/>
      <c r="B186" s="43"/>
      <c r="C186" s="43"/>
      <c r="D186" s="43"/>
      <c r="E186" s="43"/>
      <c r="F186" s="43"/>
      <c r="G186" s="44"/>
      <c r="H186" s="44"/>
      <c r="I186" s="43"/>
      <c r="J186" s="43"/>
      <c r="K186" s="43"/>
      <c r="L186" s="45"/>
      <c r="M186" s="45"/>
      <c r="N186" s="41"/>
      <c r="O186" s="41"/>
      <c r="P186" s="41"/>
      <c r="Q186" s="41"/>
      <c r="R186" s="41"/>
      <c r="S186" s="41"/>
      <c r="T186" s="41"/>
      <c r="U186" s="41"/>
      <c r="V186" s="41"/>
      <c r="W186" s="41"/>
      <c r="X186" s="41"/>
      <c r="Y186" s="41"/>
      <c r="Z186" s="41"/>
      <c r="AA186" s="41"/>
      <c r="AB186" s="41"/>
      <c r="AC186" s="41"/>
      <c r="AD186"/>
      <c r="AE186"/>
    </row>
    <row r="187" spans="1:31">
      <c r="A187" s="43"/>
      <c r="B187" s="43"/>
      <c r="C187" s="43"/>
      <c r="D187" s="43"/>
      <c r="E187" s="43"/>
      <c r="F187" s="43"/>
      <c r="G187" s="44"/>
      <c r="H187" s="44"/>
      <c r="I187" s="43"/>
      <c r="J187" s="43"/>
      <c r="K187" s="43"/>
      <c r="L187" s="45"/>
      <c r="M187" s="45"/>
      <c r="N187" s="41"/>
      <c r="O187" s="41"/>
      <c r="P187" s="41"/>
      <c r="Q187" s="41"/>
      <c r="R187" s="41"/>
      <c r="S187" s="41"/>
      <c r="T187" s="41"/>
      <c r="U187" s="41"/>
      <c r="V187" s="41"/>
      <c r="W187" s="41"/>
      <c r="X187" s="41"/>
      <c r="Y187" s="41"/>
      <c r="Z187" s="41"/>
      <c r="AA187" s="41"/>
      <c r="AB187" s="41"/>
      <c r="AC187" s="41"/>
      <c r="AD187"/>
      <c r="AE187"/>
    </row>
    <row r="188" spans="1:31">
      <c r="A188" s="43"/>
      <c r="B188" s="43"/>
      <c r="C188" s="43"/>
      <c r="D188" s="43"/>
      <c r="E188" s="43"/>
      <c r="F188" s="43"/>
      <c r="G188" s="44"/>
      <c r="H188" s="44"/>
      <c r="I188" s="43"/>
      <c r="J188" s="43"/>
      <c r="K188" s="43"/>
      <c r="L188" s="45"/>
      <c r="M188" s="45"/>
      <c r="N188" s="41"/>
      <c r="O188" s="41"/>
      <c r="P188" s="41"/>
      <c r="Q188" s="41"/>
      <c r="R188" s="41"/>
      <c r="S188" s="41"/>
      <c r="T188" s="41"/>
      <c r="U188" s="41"/>
      <c r="V188" s="41"/>
      <c r="W188" s="41"/>
      <c r="X188" s="41"/>
      <c r="Y188" s="41"/>
      <c r="Z188" s="41"/>
      <c r="AA188" s="41"/>
      <c r="AB188" s="41"/>
      <c r="AC188" s="41"/>
      <c r="AD188"/>
      <c r="AE188"/>
    </row>
    <row r="189" spans="1:31">
      <c r="A189" s="43"/>
      <c r="B189" s="43"/>
      <c r="C189" s="43"/>
      <c r="D189" s="43"/>
      <c r="E189" s="43"/>
      <c r="F189" s="43"/>
      <c r="G189" s="44"/>
      <c r="H189" s="44"/>
      <c r="I189" s="43"/>
      <c r="J189" s="43"/>
      <c r="K189" s="43"/>
      <c r="L189" s="45"/>
      <c r="M189" s="45"/>
      <c r="N189" s="41"/>
      <c r="O189" s="41"/>
      <c r="P189" s="41"/>
      <c r="Q189" s="41"/>
      <c r="R189" s="41"/>
      <c r="S189" s="41"/>
      <c r="T189" s="41"/>
      <c r="U189" s="41"/>
      <c r="V189" s="41"/>
      <c r="W189" s="41"/>
      <c r="X189" s="41"/>
      <c r="Y189" s="41"/>
      <c r="Z189" s="41"/>
      <c r="AA189" s="41"/>
      <c r="AB189" s="41"/>
      <c r="AC189" s="41"/>
      <c r="AD189"/>
      <c r="AE189"/>
    </row>
    <row r="190" spans="1:31">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41"/>
      <c r="AD190"/>
      <c r="AE190"/>
    </row>
    <row r="191" spans="1:31">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41"/>
      <c r="AD191"/>
      <c r="AE191"/>
    </row>
    <row r="192" spans="1:31">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41"/>
      <c r="AD192"/>
      <c r="AE192"/>
    </row>
    <row r="193" spans="1:31">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41"/>
      <c r="AD193"/>
      <c r="AE193"/>
    </row>
    <row r="194" spans="1:31">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41"/>
      <c r="AD194"/>
      <c r="AE194"/>
    </row>
    <row r="195" spans="1:31">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41"/>
      <c r="AD195"/>
      <c r="AE195"/>
    </row>
    <row r="196" spans="1:31">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41"/>
      <c r="AD196"/>
      <c r="AE196"/>
    </row>
    <row r="197" spans="1:31">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41"/>
      <c r="AD197"/>
      <c r="AE197"/>
    </row>
    <row r="198" spans="1:31">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41"/>
      <c r="AD198"/>
      <c r="AE198"/>
    </row>
    <row r="199" spans="1:31">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41"/>
      <c r="AD199"/>
      <c r="AE199"/>
    </row>
    <row r="200" spans="1:31">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41"/>
      <c r="AD200"/>
      <c r="AE200"/>
    </row>
    <row r="201" spans="1:31">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41"/>
      <c r="AD201"/>
      <c r="AE201"/>
    </row>
    <row r="202" spans="1:31">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41"/>
      <c r="AD202"/>
      <c r="AE202"/>
    </row>
    <row r="203" spans="1:31">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41"/>
      <c r="AD203"/>
      <c r="AE203"/>
    </row>
    <row r="204" spans="1:31">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41"/>
      <c r="AD204"/>
      <c r="AE204"/>
    </row>
    <row r="205" spans="1:31">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41"/>
      <c r="AD205"/>
      <c r="AE205"/>
    </row>
    <row r="206" spans="1:31">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41"/>
      <c r="AD206"/>
      <c r="AE206"/>
    </row>
    <row r="207" spans="1:31">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41"/>
      <c r="AD207"/>
      <c r="AE207"/>
    </row>
    <row r="208" spans="1:31">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41"/>
      <c r="AD208"/>
      <c r="AE208"/>
    </row>
    <row r="209" spans="1:31">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41"/>
      <c r="AD209"/>
      <c r="AE209"/>
    </row>
    <row r="210" spans="1:31">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41"/>
      <c r="AD210"/>
      <c r="AE210"/>
    </row>
    <row r="211" spans="1:31">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41"/>
      <c r="AD211"/>
      <c r="AE211"/>
    </row>
    <row r="212" spans="1:31">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41"/>
      <c r="AD212"/>
      <c r="AE212"/>
    </row>
    <row r="213" spans="1:31">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41"/>
      <c r="AD213"/>
      <c r="AE213"/>
    </row>
    <row r="214" spans="1:31">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41"/>
      <c r="AD214"/>
      <c r="AE214"/>
    </row>
    <row r="215" spans="1:31">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41"/>
      <c r="AD215"/>
      <c r="AE215"/>
    </row>
    <row r="216" spans="1:31">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41"/>
      <c r="AD216"/>
      <c r="AE216"/>
    </row>
    <row r="217" spans="1:31">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41"/>
      <c r="AD217"/>
      <c r="AE217"/>
    </row>
    <row r="218" spans="1:31">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41"/>
      <c r="AD218"/>
      <c r="AE218"/>
    </row>
    <row r="219" spans="1:31">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41"/>
      <c r="AD219"/>
      <c r="AE219"/>
    </row>
    <row r="220" spans="1:31">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41"/>
      <c r="AD220"/>
      <c r="AE220"/>
    </row>
    <row r="221" spans="1:31">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41"/>
      <c r="AD221"/>
      <c r="AE221"/>
    </row>
    <row r="222" spans="1:31">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41"/>
      <c r="AD222"/>
      <c r="AE222"/>
    </row>
    <row r="223" spans="1:31">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41"/>
      <c r="AD223"/>
      <c r="AE223"/>
    </row>
    <row r="224" spans="1:31">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41"/>
      <c r="AD224"/>
      <c r="AE224"/>
    </row>
    <row r="225" spans="1:31">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41"/>
      <c r="AD225"/>
      <c r="AE225"/>
    </row>
    <row r="226" spans="1:31">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41"/>
      <c r="AD226"/>
      <c r="AE226"/>
    </row>
    <row r="227" spans="1:31">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41"/>
      <c r="AD227"/>
      <c r="AE227"/>
    </row>
    <row r="228" spans="1:31">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41"/>
      <c r="AD228"/>
      <c r="AE228"/>
    </row>
    <row r="229" spans="1:31">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41"/>
      <c r="AD229"/>
      <c r="AE229"/>
    </row>
    <row r="230" spans="1:31">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41"/>
      <c r="AD230"/>
      <c r="AE230"/>
    </row>
    <row r="231" spans="1:31">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41"/>
      <c r="AD231"/>
      <c r="AE231"/>
    </row>
    <row r="232" spans="1:31">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41"/>
      <c r="AD232"/>
      <c r="AE232"/>
    </row>
    <row r="233" spans="1:31">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41"/>
      <c r="AD233"/>
      <c r="AE233"/>
    </row>
    <row r="234" spans="1:31">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41"/>
      <c r="AD234"/>
      <c r="AE234"/>
    </row>
    <row r="235" spans="1:31">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41"/>
      <c r="AD235"/>
      <c r="AE235"/>
    </row>
    <row r="236" spans="1:31">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41"/>
      <c r="AD236"/>
      <c r="AE236"/>
    </row>
    <row r="237" spans="1:31">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41"/>
      <c r="AD237"/>
      <c r="AE237"/>
    </row>
    <row r="238" spans="1:31">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41"/>
      <c r="AD238"/>
      <c r="AE238"/>
    </row>
    <row r="239" spans="1:31">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41"/>
      <c r="AD239"/>
      <c r="AE239"/>
    </row>
    <row r="240" spans="1:31">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41"/>
      <c r="AD240"/>
      <c r="AE240"/>
    </row>
    <row r="241" spans="1:31">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41"/>
      <c r="AD241"/>
      <c r="AE241"/>
    </row>
    <row r="242" spans="1:31">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41"/>
      <c r="AD242"/>
      <c r="AE242"/>
    </row>
    <row r="243" spans="1:31">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41"/>
      <c r="AD243"/>
      <c r="AE243"/>
    </row>
    <row r="244" spans="1:31">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41"/>
      <c r="AD244"/>
      <c r="AE244"/>
    </row>
    <row r="245" spans="1:31">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41"/>
      <c r="AD245"/>
      <c r="AE245"/>
    </row>
    <row r="246" spans="1:31">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41"/>
      <c r="AD246"/>
      <c r="AE246"/>
    </row>
    <row r="247" spans="1:31">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41"/>
      <c r="AD247"/>
      <c r="AE247"/>
    </row>
    <row r="248" spans="1:31">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41"/>
      <c r="AD248"/>
      <c r="AE248"/>
    </row>
    <row r="249" spans="1:31">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41"/>
      <c r="AD249"/>
      <c r="AE249"/>
    </row>
    <row r="250" spans="1:31">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41"/>
      <c r="AD250"/>
      <c r="AE250"/>
    </row>
    <row r="251" spans="1:31">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41"/>
      <c r="AD251"/>
      <c r="AE251"/>
    </row>
    <row r="252" spans="1:31">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41"/>
      <c r="AD252"/>
      <c r="AE252"/>
    </row>
    <row r="253" spans="1:31">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41"/>
      <c r="AD253"/>
      <c r="AE253"/>
    </row>
    <row r="254" spans="1:31">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41"/>
      <c r="AD254"/>
      <c r="AE254"/>
    </row>
    <row r="255" spans="1:31">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41"/>
      <c r="AD255"/>
      <c r="AE255"/>
    </row>
    <row r="256" spans="1:31">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41"/>
      <c r="AD256"/>
      <c r="AE256"/>
    </row>
    <row r="257" spans="1:31">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41"/>
      <c r="AD257"/>
      <c r="AE257"/>
    </row>
    <row r="258" spans="1:31">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41"/>
      <c r="AD258"/>
      <c r="AE258"/>
    </row>
    <row r="259" spans="1:31">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41"/>
      <c r="AD259"/>
      <c r="AE259"/>
    </row>
    <row r="260" spans="1:31">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41"/>
      <c r="AD260"/>
      <c r="AE260"/>
    </row>
    <row r="261" spans="1:31">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41"/>
      <c r="AD261"/>
      <c r="AE261"/>
    </row>
    <row r="262" spans="1:31">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41"/>
      <c r="AD262"/>
      <c r="AE262"/>
    </row>
    <row r="263" spans="1:31">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41"/>
      <c r="AD263"/>
      <c r="AE263"/>
    </row>
    <row r="264" spans="1:31">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41"/>
      <c r="AD264"/>
      <c r="AE264"/>
    </row>
    <row r="265" spans="1:31">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41"/>
      <c r="AD265"/>
      <c r="AE265"/>
    </row>
    <row r="266" spans="1:31">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41"/>
      <c r="AD266"/>
      <c r="AE266"/>
    </row>
    <row r="267" spans="1:31">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41"/>
      <c r="AD267"/>
      <c r="AE267"/>
    </row>
    <row r="268" spans="1:31">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41"/>
      <c r="AD268"/>
      <c r="AE268"/>
    </row>
    <row r="269" spans="1:31">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41"/>
      <c r="AD269"/>
      <c r="AE269"/>
    </row>
    <row r="270" spans="1:31">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41"/>
      <c r="AD270"/>
      <c r="AE270"/>
    </row>
    <row r="271" spans="1:31">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41"/>
      <c r="AD271"/>
      <c r="AE271"/>
    </row>
    <row r="272" spans="1:31">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41"/>
      <c r="AD272"/>
      <c r="AE272"/>
    </row>
    <row r="273" spans="1:31">
      <c r="A273" s="46"/>
      <c r="B273" s="46"/>
      <c r="C273" s="46"/>
      <c r="D273" s="46"/>
      <c r="E273" s="46"/>
      <c r="F273" s="46"/>
      <c r="G273" s="47"/>
      <c r="H273" s="47"/>
      <c r="I273" s="46"/>
      <c r="J273" s="46"/>
      <c r="K273" s="46"/>
      <c r="L273" s="48"/>
      <c r="M273" s="48"/>
      <c r="N273" s="42"/>
      <c r="O273" s="42"/>
      <c r="P273" s="42"/>
      <c r="Q273" s="42"/>
      <c r="R273" s="42"/>
      <c r="S273" s="42"/>
      <c r="T273" s="42"/>
      <c r="U273" s="42"/>
      <c r="V273" s="42"/>
      <c r="W273" s="42"/>
      <c r="X273" s="42"/>
      <c r="Y273" s="42"/>
      <c r="Z273" s="42"/>
      <c r="AA273" s="42"/>
      <c r="AB273" s="42"/>
      <c r="AC273" s="42"/>
      <c r="AD273"/>
      <c r="AE273"/>
    </row>
    <row r="274" spans="1:31">
      <c r="A274" s="29"/>
      <c r="B274" s="29"/>
      <c r="C274" s="29"/>
      <c r="D274" s="29"/>
      <c r="E274" s="29"/>
      <c r="F274" s="29"/>
      <c r="I274" s="29"/>
      <c r="J274" s="29"/>
      <c r="K274" s="29"/>
      <c r="N274" s="42"/>
      <c r="O274" s="42"/>
      <c r="P274" s="42"/>
      <c r="Q274" s="42"/>
      <c r="R274" s="42"/>
      <c r="S274" s="42"/>
      <c r="T274" s="42"/>
      <c r="U274" s="42"/>
      <c r="V274" s="42"/>
      <c r="W274" s="42"/>
      <c r="X274" s="42"/>
      <c r="Y274" s="42"/>
      <c r="Z274" s="42"/>
      <c r="AA274" s="42"/>
      <c r="AB274" s="42"/>
      <c r="AC274" s="42"/>
      <c r="AD274"/>
      <c r="AE274"/>
    </row>
  </sheetData>
  <mergeCells count="18">
    <mergeCell ref="G1:H2"/>
    <mergeCell ref="E1:E3"/>
    <mergeCell ref="A1:A3"/>
    <mergeCell ref="B1:B3"/>
    <mergeCell ref="C1:C3"/>
    <mergeCell ref="D1:D3"/>
    <mergeCell ref="F1:F3"/>
    <mergeCell ref="I1:I3"/>
    <mergeCell ref="J1:J3"/>
    <mergeCell ref="K1:K3"/>
    <mergeCell ref="L1:O2"/>
    <mergeCell ref="P1:T2"/>
    <mergeCell ref="V1:Z2"/>
    <mergeCell ref="AA1:AA3"/>
    <mergeCell ref="AB1:AB2"/>
    <mergeCell ref="AC1:AE1"/>
    <mergeCell ref="AF1:AF3"/>
    <mergeCell ref="AC2:AE2"/>
  </mergeCells>
  <conditionalFormatting sqref="AF9 AF4:AF7 AA4:AA7">
    <cfRule type="cellIs" dxfId="615" priority="21" operator="between">
      <formula>1</formula>
      <formula>6</formula>
    </cfRule>
    <cfRule type="cellIs" dxfId="614" priority="22" operator="between">
      <formula>6</formula>
      <formula>13</formula>
    </cfRule>
    <cfRule type="cellIs" dxfId="613" priority="23" operator="between">
      <formula>13</formula>
      <formula>21</formula>
    </cfRule>
    <cfRule type="cellIs" dxfId="612" priority="24" operator="between">
      <formula>21</formula>
      <formula>10000</formula>
    </cfRule>
  </conditionalFormatting>
  <conditionalFormatting sqref="AA9">
    <cfRule type="cellIs" dxfId="611" priority="25" operator="between">
      <formula>1</formula>
      <formula>6</formula>
    </cfRule>
    <cfRule type="cellIs" dxfId="610" priority="26" operator="between">
      <formula>6</formula>
      <formula>13</formula>
    </cfRule>
    <cfRule type="cellIs" dxfId="609" priority="27" operator="between">
      <formula>13</formula>
      <formula>21</formula>
    </cfRule>
    <cfRule type="cellIs" dxfId="608" priority="28" operator="between">
      <formula>21</formula>
      <formula>10000</formula>
    </cfRule>
  </conditionalFormatting>
  <conditionalFormatting sqref="AF8">
    <cfRule type="cellIs" dxfId="607" priority="17" operator="between">
      <formula>1</formula>
      <formula>6</formula>
    </cfRule>
    <cfRule type="cellIs" dxfId="606" priority="18" operator="between">
      <formula>6</formula>
      <formula>13</formula>
    </cfRule>
    <cfRule type="cellIs" dxfId="605" priority="19" operator="between">
      <formula>13</formula>
      <formula>21</formula>
    </cfRule>
    <cfRule type="cellIs" dxfId="604" priority="20" operator="between">
      <formula>21</formula>
      <formula>10000</formula>
    </cfRule>
  </conditionalFormatting>
  <conditionalFormatting sqref="AA8">
    <cfRule type="cellIs" dxfId="603" priority="13" operator="between">
      <formula>1</formula>
      <formula>6</formula>
    </cfRule>
    <cfRule type="cellIs" dxfId="602" priority="14" operator="between">
      <formula>6</formula>
      <formula>13</formula>
    </cfRule>
    <cfRule type="cellIs" dxfId="601" priority="15" operator="between">
      <formula>13</formula>
      <formula>21</formula>
    </cfRule>
    <cfRule type="cellIs" dxfId="600" priority="16" operator="between">
      <formula>21</formula>
      <formula>10000</formula>
    </cfRule>
  </conditionalFormatting>
  <dataValidations count="1">
    <dataValidation allowBlank="1" showInputMessage="1" showErrorMessage="1" sqref="J4:J6" xr:uid="{00000000-0002-0000-0600-000000000000}"/>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76"/>
  <sheetViews>
    <sheetView topLeftCell="K1" zoomScalePageLayoutView="125" workbookViewId="0">
      <selection sqref="A1:A3"/>
    </sheetView>
  </sheetViews>
  <sheetFormatPr defaultColWidth="8.85546875" defaultRowHeight="12.75"/>
  <cols>
    <col min="1" max="1" width="6.140625" customWidth="1"/>
    <col min="2" max="3" width="16.28515625" customWidth="1"/>
    <col min="4" max="5" width="5" style="26" customWidth="1"/>
    <col min="6" max="6" width="17.7109375" customWidth="1"/>
    <col min="7" max="7" width="29.85546875" customWidth="1"/>
    <col min="8" max="8" width="20.42578125" customWidth="1"/>
    <col min="9" max="11" width="3.85546875" customWidth="1"/>
    <col min="12" max="12" width="1.28515625" customWidth="1"/>
    <col min="13" max="17" width="3.85546875" customWidth="1"/>
    <col min="18" max="18" width="1.42578125" customWidth="1"/>
    <col min="19" max="23" width="3.85546875" customWidth="1"/>
    <col min="24" max="24" width="8.42578125" customWidth="1"/>
    <col min="25" max="25" width="14.7109375" customWidth="1"/>
    <col min="26" max="26" width="15" style="260" customWidth="1"/>
    <col min="27" max="28" width="14.7109375" customWidth="1"/>
    <col min="29" max="29" width="7.28515625" bestFit="1" customWidth="1"/>
    <col min="30" max="35" width="13" customWidth="1"/>
  </cols>
  <sheetData>
    <row r="1" spans="1:49" ht="48">
      <c r="A1" s="458" t="s">
        <v>564</v>
      </c>
      <c r="B1" s="458" t="s">
        <v>955</v>
      </c>
      <c r="C1" s="458" t="s">
        <v>15</v>
      </c>
      <c r="D1" s="473" t="s">
        <v>124</v>
      </c>
      <c r="E1" s="474"/>
      <c r="F1" s="458" t="s">
        <v>958</v>
      </c>
      <c r="G1" s="458" t="s">
        <v>14</v>
      </c>
      <c r="H1" s="458" t="s">
        <v>682</v>
      </c>
      <c r="I1" s="463" t="s">
        <v>8</v>
      </c>
      <c r="J1" s="464"/>
      <c r="K1" s="464"/>
      <c r="L1" s="465"/>
      <c r="M1" s="469" t="s">
        <v>112</v>
      </c>
      <c r="N1" s="470"/>
      <c r="O1" s="470"/>
      <c r="P1" s="470"/>
      <c r="Q1" s="470"/>
      <c r="R1" s="295"/>
      <c r="S1" s="449" t="s">
        <v>61</v>
      </c>
      <c r="T1" s="450"/>
      <c r="U1" s="450"/>
      <c r="V1" s="450"/>
      <c r="W1" s="451"/>
      <c r="X1" s="455" t="s">
        <v>158</v>
      </c>
      <c r="Y1" s="412" t="s">
        <v>430</v>
      </c>
      <c r="Z1" s="414" t="s">
        <v>2</v>
      </c>
      <c r="AA1" s="415"/>
      <c r="AB1" s="415"/>
      <c r="AC1" s="416" t="s">
        <v>398</v>
      </c>
      <c r="AD1" s="199" t="s">
        <v>431</v>
      </c>
      <c r="AE1" s="199" t="s">
        <v>150</v>
      </c>
      <c r="AF1" s="199" t="s">
        <v>18</v>
      </c>
      <c r="AG1" s="200" t="s">
        <v>432</v>
      </c>
      <c r="AH1" s="200" t="s">
        <v>433</v>
      </c>
      <c r="AI1" s="199" t="s">
        <v>434</v>
      </c>
      <c r="AJ1" s="183"/>
      <c r="AK1" s="183"/>
      <c r="AL1" s="183"/>
      <c r="AM1" s="183"/>
      <c r="AN1" s="183"/>
      <c r="AO1" s="183"/>
      <c r="AP1" s="183"/>
      <c r="AQ1" s="183"/>
      <c r="AR1" s="183"/>
      <c r="AS1" s="183"/>
      <c r="AT1" s="183"/>
      <c r="AU1" s="183"/>
      <c r="AV1" s="183"/>
      <c r="AW1" s="183"/>
    </row>
    <row r="2" spans="1:49" ht="36">
      <c r="A2" s="461"/>
      <c r="B2" s="461"/>
      <c r="C2" s="461"/>
      <c r="D2" s="475"/>
      <c r="E2" s="476"/>
      <c r="F2" s="459"/>
      <c r="G2" s="461"/>
      <c r="H2" s="461"/>
      <c r="I2" s="466"/>
      <c r="J2" s="467"/>
      <c r="K2" s="467"/>
      <c r="L2" s="468"/>
      <c r="M2" s="471"/>
      <c r="N2" s="472"/>
      <c r="O2" s="472"/>
      <c r="P2" s="472"/>
      <c r="Q2" s="472"/>
      <c r="R2" s="296"/>
      <c r="S2" s="452"/>
      <c r="T2" s="453"/>
      <c r="U2" s="453"/>
      <c r="V2" s="453"/>
      <c r="W2" s="454"/>
      <c r="X2" s="456"/>
      <c r="Y2" s="413"/>
      <c r="Z2" s="417" t="s">
        <v>4</v>
      </c>
      <c r="AA2" s="418"/>
      <c r="AB2" s="418"/>
      <c r="AC2" s="416"/>
      <c r="AD2" s="200" t="s">
        <v>12</v>
      </c>
      <c r="AE2" s="201">
        <v>1</v>
      </c>
      <c r="AF2" s="201">
        <v>2</v>
      </c>
      <c r="AG2" s="201">
        <v>3</v>
      </c>
      <c r="AH2" s="201">
        <v>4</v>
      </c>
      <c r="AI2" s="201">
        <v>5</v>
      </c>
      <c r="AJ2" s="183"/>
      <c r="AK2" s="183"/>
      <c r="AL2" s="183"/>
      <c r="AM2" s="183"/>
      <c r="AN2" s="183"/>
      <c r="AO2" s="183"/>
      <c r="AP2" s="183"/>
      <c r="AQ2" s="183"/>
      <c r="AR2" s="183"/>
      <c r="AS2" s="183"/>
      <c r="AT2" s="183"/>
      <c r="AU2" s="183"/>
      <c r="AV2" s="183"/>
      <c r="AW2" s="183"/>
    </row>
    <row r="3" spans="1:49" ht="83.25">
      <c r="A3" s="462"/>
      <c r="B3" s="462"/>
      <c r="C3" s="462"/>
      <c r="D3" s="30" t="s">
        <v>1</v>
      </c>
      <c r="E3" s="30" t="s">
        <v>9</v>
      </c>
      <c r="F3" s="460"/>
      <c r="G3" s="462"/>
      <c r="H3" s="462"/>
      <c r="I3" s="20" t="s">
        <v>6</v>
      </c>
      <c r="J3" s="20" t="s">
        <v>7</v>
      </c>
      <c r="K3" s="20" t="s">
        <v>151</v>
      </c>
      <c r="L3" s="61"/>
      <c r="M3" s="4" t="s">
        <v>113</v>
      </c>
      <c r="N3" s="4" t="s">
        <v>114</v>
      </c>
      <c r="O3" s="4" t="s">
        <v>115</v>
      </c>
      <c r="P3" s="4" t="s">
        <v>116</v>
      </c>
      <c r="Q3" s="4" t="s">
        <v>117</v>
      </c>
      <c r="R3" s="34"/>
      <c r="S3" s="21" t="s">
        <v>118</v>
      </c>
      <c r="T3" s="21" t="s">
        <v>119</v>
      </c>
      <c r="U3" s="21" t="s">
        <v>120</v>
      </c>
      <c r="V3" s="21" t="s">
        <v>121</v>
      </c>
      <c r="W3" s="39" t="s">
        <v>122</v>
      </c>
      <c r="X3" s="457"/>
      <c r="Y3" s="202" t="s">
        <v>3</v>
      </c>
      <c r="Z3" s="203" t="s">
        <v>435</v>
      </c>
      <c r="AA3" s="204" t="s">
        <v>436</v>
      </c>
      <c r="AB3" s="205" t="s">
        <v>437</v>
      </c>
      <c r="AC3" s="416"/>
      <c r="AD3" s="206" t="s">
        <v>401</v>
      </c>
      <c r="AE3" s="207" t="s">
        <v>438</v>
      </c>
      <c r="AF3" s="207" t="s">
        <v>439</v>
      </c>
      <c r="AG3" s="208" t="s">
        <v>440</v>
      </c>
      <c r="AH3" s="208" t="s">
        <v>441</v>
      </c>
      <c r="AI3" s="208" t="s">
        <v>442</v>
      </c>
      <c r="AJ3" s="183"/>
      <c r="AK3" s="183"/>
      <c r="AL3" s="183"/>
      <c r="AM3" s="183"/>
      <c r="AN3" s="183"/>
      <c r="AO3" s="183"/>
      <c r="AP3" s="183"/>
      <c r="AQ3" s="183"/>
      <c r="AR3" s="183"/>
      <c r="AS3" s="183"/>
      <c r="AT3" s="183"/>
      <c r="AU3" s="183"/>
      <c r="AV3" s="183"/>
      <c r="AW3" s="183"/>
    </row>
    <row r="4" spans="1:49" ht="14.25">
      <c r="A4" s="59"/>
      <c r="B4" s="49"/>
      <c r="C4" s="49"/>
      <c r="D4" s="73"/>
      <c r="E4" s="73"/>
      <c r="F4" s="85"/>
      <c r="G4" s="88"/>
      <c r="H4" s="85"/>
      <c r="I4" s="121"/>
      <c r="J4" s="73"/>
      <c r="K4" s="121"/>
      <c r="L4" s="123"/>
      <c r="M4" s="121"/>
      <c r="N4" s="121"/>
      <c r="O4" s="121"/>
      <c r="P4" s="121"/>
      <c r="Q4" s="121"/>
      <c r="R4" s="121"/>
      <c r="S4" s="121"/>
      <c r="T4" s="121"/>
      <c r="U4" s="121"/>
      <c r="V4" s="121"/>
      <c r="W4" s="121"/>
      <c r="X4" s="217" t="str">
        <f t="shared" ref="X4:X12" si="0">IFERROR(VALUE(MID(IFERROR(VLOOKUP(IF(S4="x",1,IF(T4="x",2,IF(U4="x",3,IF(V4="x",4,IF(W4="x",5,0))))),RiskMatrix,IF(M4="x",1,IF(N4="x",2,IF(O4="x",3,IF(P4="x",4,IF(Q4="x",5,0)))))+3,0),""),1,FIND("(",IFERROR(VLOOKUP(IF(S4="x",1,IF(T4="x",2,IF(U4="x",3,IF(V4="x",4,IF(W4="x",5,0))))),RiskMatrix,IF(M4="x",1,IF(N4="x",2,IF(O4="x",3,IF(P4="x",4,IF(Q4="x",5,0)))))+3,0),""))-2)),"")</f>
        <v/>
      </c>
      <c r="Y4" s="232"/>
      <c r="Z4" s="218"/>
      <c r="AA4" s="279"/>
      <c r="AB4" s="285"/>
      <c r="AC4" s="217" t="str">
        <f t="shared" ref="AC4:AC12" si="1">IFERROR(IF(AD4="","",X4*(1-AD4/100)),"")</f>
        <v/>
      </c>
      <c r="AD4" s="220" t="str">
        <f t="shared" ref="AD4:AD12" si="2">IF(COUNTIF(AE4:AI4,"&gt;""")=0,"",IF(AE4="x",100,IF(AF4="x",80,SUM(IF(AG4="x",50,),SUM(IF(AH4="x",15),SUM(IF(AI4="x",10)))))))</f>
        <v/>
      </c>
      <c r="AE4" s="221"/>
      <c r="AF4" s="222"/>
      <c r="AG4" s="222"/>
      <c r="AH4" s="222"/>
      <c r="AI4" s="222"/>
    </row>
    <row r="5" spans="1:49" ht="135">
      <c r="A5" s="25">
        <v>1</v>
      </c>
      <c r="B5" s="27" t="s">
        <v>372</v>
      </c>
      <c r="C5" s="28" t="s">
        <v>488</v>
      </c>
      <c r="D5" s="25"/>
      <c r="E5" s="25" t="s">
        <v>5</v>
      </c>
      <c r="F5" s="297" t="s">
        <v>683</v>
      </c>
      <c r="G5" s="125" t="s">
        <v>373</v>
      </c>
      <c r="H5" s="149" t="s">
        <v>740</v>
      </c>
      <c r="I5" s="150" t="s">
        <v>5</v>
      </c>
      <c r="J5" s="55"/>
      <c r="K5" s="55"/>
      <c r="L5" s="58"/>
      <c r="M5" s="55"/>
      <c r="N5" s="55"/>
      <c r="O5" s="55"/>
      <c r="P5" s="55"/>
      <c r="Q5" s="55" t="s">
        <v>5</v>
      </c>
      <c r="R5" s="58"/>
      <c r="S5" s="55"/>
      <c r="T5" s="55"/>
      <c r="U5" s="55"/>
      <c r="V5" s="55" t="s">
        <v>5</v>
      </c>
      <c r="W5" s="55"/>
      <c r="X5" s="213">
        <f t="shared" si="0"/>
        <v>24</v>
      </c>
      <c r="Y5" s="229" t="s">
        <v>368</v>
      </c>
      <c r="Z5" s="210" t="s">
        <v>543</v>
      </c>
      <c r="AA5" s="277" t="s">
        <v>544</v>
      </c>
      <c r="AB5" s="284"/>
      <c r="AC5" s="213">
        <f t="shared" si="1"/>
        <v>18</v>
      </c>
      <c r="AD5" s="214">
        <f t="shared" si="2"/>
        <v>25</v>
      </c>
      <c r="AE5" s="215"/>
      <c r="AF5" s="216"/>
      <c r="AG5" s="256"/>
      <c r="AH5" s="216" t="s">
        <v>5</v>
      </c>
      <c r="AI5" s="216" t="s">
        <v>5</v>
      </c>
    </row>
    <row r="6" spans="1:49" ht="112.5">
      <c r="A6" s="25">
        <v>2</v>
      </c>
      <c r="B6" s="27" t="s">
        <v>372</v>
      </c>
      <c r="C6" s="28" t="s">
        <v>488</v>
      </c>
      <c r="D6" s="25"/>
      <c r="E6" s="25" t="s">
        <v>5</v>
      </c>
      <c r="F6" s="297" t="s">
        <v>683</v>
      </c>
      <c r="G6" s="125" t="s">
        <v>374</v>
      </c>
      <c r="H6" s="149" t="s">
        <v>741</v>
      </c>
      <c r="I6" s="150" t="s">
        <v>5</v>
      </c>
      <c r="J6" s="55"/>
      <c r="K6" s="55"/>
      <c r="L6" s="58"/>
      <c r="M6" s="55"/>
      <c r="N6" s="55"/>
      <c r="O6" s="55"/>
      <c r="P6" s="55"/>
      <c r="Q6" s="55" t="s">
        <v>5</v>
      </c>
      <c r="R6" s="58"/>
      <c r="S6" s="55"/>
      <c r="T6" s="55"/>
      <c r="U6" s="55"/>
      <c r="V6" s="55" t="s">
        <v>5</v>
      </c>
      <c r="W6" s="55"/>
      <c r="X6" s="213">
        <f t="shared" si="0"/>
        <v>24</v>
      </c>
      <c r="Y6" s="229" t="s">
        <v>368</v>
      </c>
      <c r="Z6" s="210" t="s">
        <v>545</v>
      </c>
      <c r="AA6" s="277" t="s">
        <v>544</v>
      </c>
      <c r="AB6" s="284"/>
      <c r="AC6" s="213">
        <f t="shared" si="1"/>
        <v>18</v>
      </c>
      <c r="AD6" s="214">
        <f t="shared" si="2"/>
        <v>25</v>
      </c>
      <c r="AE6" s="215"/>
      <c r="AF6" s="216"/>
      <c r="AG6" s="216"/>
      <c r="AH6" s="216" t="s">
        <v>5</v>
      </c>
      <c r="AI6" s="216" t="s">
        <v>5</v>
      </c>
    </row>
    <row r="7" spans="1:49" ht="112.5">
      <c r="A7" s="25">
        <v>3</v>
      </c>
      <c r="B7" s="27" t="s">
        <v>372</v>
      </c>
      <c r="C7" s="28" t="s">
        <v>488</v>
      </c>
      <c r="D7" s="25"/>
      <c r="E7" s="25" t="s">
        <v>5</v>
      </c>
      <c r="F7" s="297" t="s">
        <v>683</v>
      </c>
      <c r="G7" s="125" t="s">
        <v>375</v>
      </c>
      <c r="H7" s="149" t="s">
        <v>742</v>
      </c>
      <c r="I7" s="150" t="s">
        <v>5</v>
      </c>
      <c r="J7" s="55"/>
      <c r="K7" s="55"/>
      <c r="L7" s="58"/>
      <c r="M7" s="55"/>
      <c r="N7" s="55"/>
      <c r="O7" s="55"/>
      <c r="P7" s="55"/>
      <c r="Q7" s="55" t="s">
        <v>5</v>
      </c>
      <c r="R7" s="58"/>
      <c r="S7" s="55"/>
      <c r="T7" s="55"/>
      <c r="U7" s="55"/>
      <c r="V7" s="55" t="s">
        <v>5</v>
      </c>
      <c r="W7" s="55"/>
      <c r="X7" s="213">
        <f t="shared" si="0"/>
        <v>24</v>
      </c>
      <c r="Y7" s="224" t="s">
        <v>464</v>
      </c>
      <c r="Z7" s="210" t="s">
        <v>546</v>
      </c>
      <c r="AA7" s="277" t="s">
        <v>547</v>
      </c>
      <c r="AB7" s="284"/>
      <c r="AC7" s="213">
        <f t="shared" si="1"/>
        <v>18</v>
      </c>
      <c r="AD7" s="214">
        <f t="shared" si="2"/>
        <v>25</v>
      </c>
      <c r="AE7" s="215"/>
      <c r="AF7" s="216"/>
      <c r="AG7" s="256"/>
      <c r="AH7" s="216" t="s">
        <v>5</v>
      </c>
      <c r="AI7" s="216" t="s">
        <v>5</v>
      </c>
    </row>
    <row r="8" spans="1:49" ht="112.5">
      <c r="A8" s="25">
        <v>4</v>
      </c>
      <c r="B8" s="27" t="s">
        <v>372</v>
      </c>
      <c r="C8" s="28" t="s">
        <v>488</v>
      </c>
      <c r="D8" s="25"/>
      <c r="E8" s="25" t="s">
        <v>5</v>
      </c>
      <c r="F8" s="297" t="s">
        <v>683</v>
      </c>
      <c r="G8" s="125" t="s">
        <v>376</v>
      </c>
      <c r="H8" s="149" t="s">
        <v>743</v>
      </c>
      <c r="I8" s="151" t="s">
        <v>5</v>
      </c>
      <c r="J8" s="152"/>
      <c r="K8" s="152"/>
      <c r="L8" s="54"/>
      <c r="M8" s="152"/>
      <c r="N8" s="152"/>
      <c r="O8" s="152" t="s">
        <v>126</v>
      </c>
      <c r="P8" s="152"/>
      <c r="Q8" s="152" t="s">
        <v>5</v>
      </c>
      <c r="R8" s="54"/>
      <c r="S8" s="152" t="s">
        <v>126</v>
      </c>
      <c r="T8" s="152"/>
      <c r="U8" s="152" t="s">
        <v>5</v>
      </c>
      <c r="V8" s="152"/>
      <c r="W8" s="152"/>
      <c r="X8" s="213">
        <f t="shared" ref="X8" si="3">IFERROR(VALUE(MID(IFERROR(VLOOKUP(IF(S8="x",1,IF(T8="x",2,IF(U8="x",3,IF(V8="x",4,IF(W8="x",5,0))))),RiskMatrix,IF(M8="x",1,IF(N8="x",2,IF(O8="x",3,IF(P8="x",4,IF(Q8="x",5,0)))))+3,0),""),1,FIND("(",IFERROR(VLOOKUP(IF(S8="x",1,IF(T8="x",2,IF(U8="x",3,IF(V8="x",4,IF(W8="x",5,0))))),RiskMatrix,IF(M8="x",1,IF(N8="x",2,IF(O8="x",3,IF(P8="x",4,IF(Q8="x",5,0)))))+3,0),""))-2)),"")</f>
        <v>22</v>
      </c>
      <c r="Y8" s="224" t="s">
        <v>465</v>
      </c>
      <c r="Z8" s="210" t="s">
        <v>546</v>
      </c>
      <c r="AA8" s="277" t="s">
        <v>547</v>
      </c>
      <c r="AB8" s="284"/>
      <c r="AC8" s="213">
        <f t="shared" ref="AC8" si="4">IFERROR(IF(AD8="","",X8*(1-AD8/100)),"")</f>
        <v>16.5</v>
      </c>
      <c r="AD8" s="214">
        <f t="shared" ref="AD8" si="5">IF(COUNTIF(AE8:AI8,"&gt;""")=0,"",IF(AE8="x",100,IF(AF8="x",80,SUM(IF(AG8="x",50,),SUM(IF(AH8="x",15),SUM(IF(AI8="x",10)))))))</f>
        <v>25</v>
      </c>
      <c r="AE8" s="215"/>
      <c r="AF8" s="216"/>
      <c r="AG8" s="216"/>
      <c r="AH8" s="216" t="s">
        <v>5</v>
      </c>
      <c r="AI8" s="216" t="s">
        <v>5</v>
      </c>
    </row>
    <row r="9" spans="1:49" ht="90">
      <c r="A9" s="25">
        <v>5</v>
      </c>
      <c r="B9" s="27" t="s">
        <v>372</v>
      </c>
      <c r="C9" s="28" t="s">
        <v>488</v>
      </c>
      <c r="D9" s="25"/>
      <c r="E9" s="25" t="s">
        <v>5</v>
      </c>
      <c r="F9" s="297" t="s">
        <v>683</v>
      </c>
      <c r="G9" s="125" t="s">
        <v>898</v>
      </c>
      <c r="H9" s="149" t="s">
        <v>743</v>
      </c>
      <c r="I9" s="151" t="s">
        <v>5</v>
      </c>
      <c r="J9" s="152"/>
      <c r="K9" s="152"/>
      <c r="L9" s="54"/>
      <c r="M9" s="152"/>
      <c r="N9" s="152"/>
      <c r="O9" s="152"/>
      <c r="P9" s="152"/>
      <c r="Q9" s="152"/>
      <c r="R9" s="54"/>
      <c r="S9" s="152"/>
      <c r="T9" s="152"/>
      <c r="U9" s="152"/>
      <c r="V9" s="152"/>
      <c r="W9" s="152"/>
      <c r="X9" s="213"/>
      <c r="Y9" s="224"/>
      <c r="Z9" s="210"/>
      <c r="AA9" s="277"/>
      <c r="AB9" s="284"/>
      <c r="AC9" s="213"/>
      <c r="AD9" s="214"/>
      <c r="AE9" s="215"/>
      <c r="AF9" s="216"/>
      <c r="AG9" s="216"/>
      <c r="AH9" s="216"/>
      <c r="AI9" s="216"/>
    </row>
    <row r="10" spans="1:49" ht="90">
      <c r="A10" s="25">
        <v>6</v>
      </c>
      <c r="B10" s="27" t="s">
        <v>372</v>
      </c>
      <c r="C10" s="28" t="s">
        <v>488</v>
      </c>
      <c r="D10" s="25"/>
      <c r="E10" s="25" t="s">
        <v>5</v>
      </c>
      <c r="F10" s="297" t="s">
        <v>683</v>
      </c>
      <c r="G10" s="125" t="s">
        <v>954</v>
      </c>
      <c r="H10" s="149" t="s">
        <v>743</v>
      </c>
      <c r="I10" s="151" t="s">
        <v>5</v>
      </c>
      <c r="J10" s="152"/>
      <c r="K10" s="152"/>
      <c r="L10" s="54"/>
      <c r="M10" s="152"/>
      <c r="N10" s="152"/>
      <c r="O10" s="152"/>
      <c r="P10" s="152"/>
      <c r="Q10" s="152"/>
      <c r="R10" s="54"/>
      <c r="S10" s="152"/>
      <c r="T10" s="152"/>
      <c r="U10" s="152"/>
      <c r="V10" s="152"/>
      <c r="W10" s="152"/>
      <c r="X10" s="213"/>
      <c r="Y10" s="224"/>
      <c r="Z10" s="210"/>
      <c r="AA10" s="277"/>
      <c r="AB10" s="284"/>
      <c r="AC10" s="213"/>
      <c r="AD10" s="214"/>
      <c r="AE10" s="215"/>
      <c r="AF10" s="216"/>
      <c r="AG10" s="216"/>
      <c r="AH10" s="216"/>
      <c r="AI10" s="216"/>
    </row>
    <row r="11" spans="1:49" ht="90">
      <c r="A11" s="25">
        <v>7</v>
      </c>
      <c r="B11" s="27" t="s">
        <v>372</v>
      </c>
      <c r="C11" s="28" t="s">
        <v>488</v>
      </c>
      <c r="D11" s="25"/>
      <c r="E11" s="25" t="s">
        <v>5</v>
      </c>
      <c r="F11" s="297" t="s">
        <v>683</v>
      </c>
      <c r="G11" s="125" t="s">
        <v>897</v>
      </c>
      <c r="H11" s="149" t="s">
        <v>743</v>
      </c>
      <c r="I11" s="151" t="s">
        <v>5</v>
      </c>
      <c r="J11" s="152"/>
      <c r="K11" s="152"/>
      <c r="L11" s="54"/>
      <c r="M11" s="152"/>
      <c r="N11" s="152"/>
      <c r="O11" s="152" t="s">
        <v>126</v>
      </c>
      <c r="P11" s="152"/>
      <c r="Q11" s="152" t="s">
        <v>5</v>
      </c>
      <c r="R11" s="54"/>
      <c r="S11" s="152" t="s">
        <v>126</v>
      </c>
      <c r="T11" s="152"/>
      <c r="U11" s="152" t="s">
        <v>5</v>
      </c>
      <c r="V11" s="152"/>
      <c r="W11" s="152"/>
      <c r="X11" s="213">
        <f t="shared" si="0"/>
        <v>22</v>
      </c>
      <c r="Y11" s="224"/>
      <c r="Z11" s="210"/>
      <c r="AA11" s="277"/>
      <c r="AB11" s="284"/>
      <c r="AC11" s="213">
        <f t="shared" si="1"/>
        <v>16.5</v>
      </c>
      <c r="AD11" s="214">
        <f t="shared" si="2"/>
        <v>25</v>
      </c>
      <c r="AE11" s="215"/>
      <c r="AF11" s="216"/>
      <c r="AG11" s="216"/>
      <c r="AH11" s="216" t="s">
        <v>5</v>
      </c>
      <c r="AI11" s="216" t="s">
        <v>5</v>
      </c>
    </row>
    <row r="12" spans="1:49" ht="14.25">
      <c r="A12" s="32"/>
      <c r="B12" s="32"/>
      <c r="C12" s="32"/>
      <c r="D12" s="33"/>
      <c r="E12" s="33"/>
      <c r="F12" s="33"/>
      <c r="G12" s="49"/>
      <c r="H12" s="49"/>
      <c r="I12" s="154"/>
      <c r="J12" s="58"/>
      <c r="K12" s="58"/>
      <c r="L12" s="58"/>
      <c r="M12" s="58"/>
      <c r="N12" s="58"/>
      <c r="O12" s="58"/>
      <c r="P12" s="58"/>
      <c r="Q12" s="58"/>
      <c r="R12" s="58"/>
      <c r="S12" s="58"/>
      <c r="T12" s="58"/>
      <c r="U12" s="58"/>
      <c r="V12" s="58"/>
      <c r="W12" s="58"/>
      <c r="X12" s="217" t="str">
        <f t="shared" si="0"/>
        <v/>
      </c>
      <c r="Y12" s="34"/>
      <c r="Z12" s="218"/>
      <c r="AA12" s="279"/>
      <c r="AB12" s="285"/>
      <c r="AC12" s="217" t="str">
        <f t="shared" si="1"/>
        <v/>
      </c>
      <c r="AD12" s="220" t="str">
        <f t="shared" si="2"/>
        <v/>
      </c>
      <c r="AE12" s="221"/>
      <c r="AF12" s="222"/>
      <c r="AG12" s="222"/>
      <c r="AH12" s="222"/>
      <c r="AI12" s="222"/>
    </row>
    <row r="13" spans="1:49">
      <c r="A13" s="43"/>
      <c r="B13" s="43"/>
      <c r="C13" s="43"/>
      <c r="D13" s="44"/>
      <c r="E13" s="44"/>
      <c r="F13" s="43"/>
      <c r="G13" s="43"/>
      <c r="H13" s="43"/>
      <c r="I13" s="44"/>
      <c r="J13" s="44"/>
      <c r="K13" s="92"/>
      <c r="L13" s="42"/>
      <c r="M13" s="92"/>
      <c r="N13" s="92"/>
      <c r="O13" s="92"/>
      <c r="P13" s="92"/>
      <c r="Q13" s="92"/>
      <c r="R13" s="92"/>
      <c r="S13" s="92"/>
      <c r="T13" s="92"/>
      <c r="U13" s="92"/>
      <c r="V13" s="92"/>
      <c r="W13" s="92"/>
      <c r="X13" s="52"/>
      <c r="Y13" s="52"/>
      <c r="Z13" s="257"/>
      <c r="AJ13" s="223"/>
      <c r="AK13" s="223"/>
      <c r="AL13" s="223"/>
      <c r="AM13" s="223"/>
      <c r="AN13" s="223"/>
      <c r="AO13" s="223"/>
      <c r="AP13" s="223"/>
      <c r="AQ13" s="223"/>
      <c r="AR13" s="223"/>
      <c r="AS13" s="223"/>
      <c r="AT13" s="223"/>
      <c r="AU13" s="223"/>
      <c r="AV13" s="223"/>
    </row>
    <row r="14" spans="1:49">
      <c r="A14" s="43"/>
      <c r="B14" s="43"/>
      <c r="C14" s="43"/>
      <c r="D14" s="44"/>
      <c r="E14" s="44"/>
      <c r="F14" s="43"/>
      <c r="G14" s="43"/>
      <c r="H14" s="43"/>
      <c r="I14" s="44"/>
      <c r="J14" s="44"/>
      <c r="K14" s="92"/>
      <c r="L14" s="42"/>
      <c r="M14" s="92"/>
      <c r="N14" s="92"/>
      <c r="O14" s="92"/>
      <c r="P14" s="92"/>
      <c r="Q14" s="92"/>
      <c r="R14" s="92"/>
      <c r="S14" s="92"/>
      <c r="T14" s="92"/>
      <c r="U14" s="92"/>
      <c r="V14" s="92"/>
      <c r="W14" s="92"/>
      <c r="X14" s="52"/>
      <c r="Y14" s="52"/>
      <c r="Z14" s="257"/>
    </row>
    <row r="15" spans="1:49">
      <c r="A15" s="43"/>
      <c r="B15" s="43"/>
      <c r="C15" s="43"/>
      <c r="D15" s="44"/>
      <c r="E15" s="44"/>
      <c r="F15" s="43"/>
      <c r="G15" s="43"/>
      <c r="H15" s="43"/>
      <c r="I15" s="44"/>
      <c r="J15" s="44"/>
      <c r="K15" s="92"/>
      <c r="L15" s="42"/>
      <c r="M15" s="92"/>
      <c r="N15" s="92"/>
      <c r="O15" s="92"/>
      <c r="P15" s="92"/>
      <c r="Q15" s="92"/>
      <c r="R15" s="92"/>
      <c r="S15" s="92"/>
      <c r="T15" s="92"/>
      <c r="U15" s="92"/>
      <c r="V15" s="92"/>
      <c r="W15" s="92"/>
      <c r="X15" s="52"/>
      <c r="Y15" s="52"/>
      <c r="Z15" s="257"/>
    </row>
    <row r="16" spans="1:49">
      <c r="A16" s="43"/>
      <c r="B16" s="43"/>
      <c r="C16" s="43"/>
      <c r="D16" s="44"/>
      <c r="E16" s="44"/>
      <c r="F16" s="43"/>
      <c r="G16" s="43"/>
      <c r="H16" s="43"/>
      <c r="I16" s="44"/>
      <c r="J16" s="44"/>
      <c r="K16" s="92"/>
      <c r="L16" s="42"/>
      <c r="M16" s="92"/>
      <c r="N16" s="92"/>
      <c r="O16" s="92"/>
      <c r="P16" s="92"/>
      <c r="Q16" s="92"/>
      <c r="R16" s="92"/>
      <c r="S16" s="92"/>
      <c r="T16" s="92"/>
      <c r="U16" s="92"/>
      <c r="V16" s="92"/>
      <c r="W16" s="92"/>
      <c r="X16" s="52"/>
      <c r="Y16" s="52"/>
      <c r="Z16" s="257"/>
    </row>
    <row r="17" spans="1:26">
      <c r="A17" s="43"/>
      <c r="B17" s="43"/>
      <c r="C17" s="43"/>
      <c r="D17" s="44"/>
      <c r="E17" s="44"/>
      <c r="F17" s="43"/>
      <c r="G17" s="43"/>
      <c r="H17" s="43"/>
      <c r="I17" s="44"/>
      <c r="J17" s="44"/>
      <c r="K17" s="92"/>
      <c r="L17" s="42"/>
      <c r="M17" s="92"/>
      <c r="N17" s="92"/>
      <c r="O17" s="92"/>
      <c r="P17" s="92"/>
      <c r="Q17" s="92"/>
      <c r="R17" s="92"/>
      <c r="S17" s="92"/>
      <c r="T17" s="92"/>
      <c r="U17" s="92"/>
      <c r="V17" s="92"/>
      <c r="W17" s="92"/>
      <c r="X17" s="52"/>
      <c r="Y17" s="52"/>
      <c r="Z17" s="257"/>
    </row>
    <row r="18" spans="1:26">
      <c r="A18" s="43"/>
      <c r="B18" s="43"/>
      <c r="C18" s="43"/>
      <c r="D18" s="44"/>
      <c r="E18" s="44"/>
      <c r="F18" s="43"/>
      <c r="G18" s="43"/>
      <c r="H18" s="43"/>
      <c r="I18" s="44"/>
      <c r="J18" s="44"/>
      <c r="K18" s="92"/>
      <c r="L18" s="42"/>
      <c r="M18" s="92"/>
      <c r="N18" s="92"/>
      <c r="O18" s="92"/>
      <c r="P18" s="92"/>
      <c r="Q18" s="92"/>
      <c r="R18" s="92"/>
      <c r="S18" s="92"/>
      <c r="T18" s="92"/>
      <c r="U18" s="92"/>
      <c r="V18" s="92"/>
      <c r="W18" s="92"/>
      <c r="X18" s="52"/>
      <c r="Y18" s="52"/>
      <c r="Z18" s="257"/>
    </row>
    <row r="19" spans="1:26">
      <c r="A19" s="43"/>
      <c r="B19" s="43"/>
      <c r="C19" s="43"/>
      <c r="D19" s="44"/>
      <c r="E19" s="44"/>
      <c r="F19" s="43"/>
      <c r="G19" s="43"/>
      <c r="H19" s="43"/>
      <c r="I19" s="44"/>
      <c r="J19" s="44"/>
      <c r="K19" s="92"/>
      <c r="L19" s="42"/>
      <c r="M19" s="92"/>
      <c r="N19" s="92"/>
      <c r="O19" s="92"/>
      <c r="P19" s="92"/>
      <c r="Q19" s="92"/>
      <c r="R19" s="92"/>
      <c r="S19" s="92"/>
      <c r="T19" s="92"/>
      <c r="U19" s="92"/>
      <c r="V19" s="92"/>
      <c r="W19" s="92"/>
      <c r="X19" s="52"/>
      <c r="Y19" s="52"/>
      <c r="Z19" s="257"/>
    </row>
    <row r="20" spans="1:26">
      <c r="A20" s="43"/>
      <c r="B20" s="43"/>
      <c r="C20" s="43"/>
      <c r="D20" s="44"/>
      <c r="E20" s="44"/>
      <c r="F20" s="43"/>
      <c r="G20" s="43"/>
      <c r="H20" s="43"/>
      <c r="I20" s="44"/>
      <c r="J20" s="44"/>
      <c r="K20" s="92"/>
      <c r="L20" s="42"/>
      <c r="M20" s="92"/>
      <c r="N20" s="92"/>
      <c r="O20" s="92"/>
      <c r="P20" s="92"/>
      <c r="Q20" s="92"/>
      <c r="R20" s="92"/>
      <c r="S20" s="92"/>
      <c r="T20" s="92"/>
      <c r="U20" s="92"/>
      <c r="V20" s="92"/>
      <c r="W20" s="92"/>
      <c r="X20" s="52"/>
      <c r="Y20" s="52"/>
      <c r="Z20" s="257"/>
    </row>
    <row r="21" spans="1:26">
      <c r="A21" s="43"/>
      <c r="B21" s="43"/>
      <c r="C21" s="43"/>
      <c r="D21" s="44"/>
      <c r="E21" s="44"/>
      <c r="F21" s="43"/>
      <c r="G21" s="43"/>
      <c r="H21" s="43"/>
      <c r="I21" s="44"/>
      <c r="J21" s="44"/>
      <c r="K21" s="92"/>
      <c r="L21" s="42"/>
      <c r="M21" s="92"/>
      <c r="N21" s="92"/>
      <c r="O21" s="92"/>
      <c r="P21" s="92"/>
      <c r="Q21" s="92"/>
      <c r="R21" s="92"/>
      <c r="S21" s="92"/>
      <c r="T21" s="92"/>
      <c r="U21" s="92"/>
      <c r="V21" s="92"/>
      <c r="W21" s="92"/>
      <c r="X21" s="52"/>
      <c r="Y21" s="52"/>
      <c r="Z21" s="257"/>
    </row>
    <row r="22" spans="1:26">
      <c r="A22" s="43"/>
      <c r="B22" s="43"/>
      <c r="C22" s="43"/>
      <c r="D22" s="44"/>
      <c r="E22" s="44"/>
      <c r="F22" s="43"/>
      <c r="G22" s="43"/>
      <c r="H22" s="43"/>
      <c r="I22" s="44"/>
      <c r="J22" s="44"/>
      <c r="K22" s="92"/>
      <c r="L22" s="42"/>
      <c r="M22" s="92"/>
      <c r="N22" s="92"/>
      <c r="O22" s="92"/>
      <c r="P22" s="92"/>
      <c r="Q22" s="92"/>
      <c r="R22" s="92"/>
      <c r="S22" s="92"/>
      <c r="T22" s="92"/>
      <c r="U22" s="92"/>
      <c r="V22" s="92"/>
      <c r="W22" s="92"/>
      <c r="X22" s="52"/>
      <c r="Y22" s="52"/>
      <c r="Z22" s="257"/>
    </row>
    <row r="23" spans="1:26">
      <c r="A23" s="43"/>
      <c r="B23" s="43"/>
      <c r="C23" s="43"/>
      <c r="D23" s="44"/>
      <c r="E23" s="44"/>
      <c r="F23" s="43"/>
      <c r="G23" s="43"/>
      <c r="H23" s="43"/>
      <c r="I23" s="44"/>
      <c r="J23" s="44"/>
      <c r="K23" s="92"/>
      <c r="L23" s="42"/>
      <c r="M23" s="92"/>
      <c r="N23" s="92"/>
      <c r="O23" s="92"/>
      <c r="P23" s="92"/>
      <c r="Q23" s="92"/>
      <c r="R23" s="92"/>
      <c r="S23" s="92"/>
      <c r="T23" s="92"/>
      <c r="U23" s="92"/>
      <c r="V23" s="92"/>
      <c r="W23" s="92"/>
      <c r="X23" s="52"/>
      <c r="Y23" s="52"/>
      <c r="Z23" s="257"/>
    </row>
    <row r="24" spans="1:26">
      <c r="A24" s="43"/>
      <c r="B24" s="43"/>
      <c r="C24" s="43"/>
      <c r="D24" s="44"/>
      <c r="E24" s="44"/>
      <c r="F24" s="43"/>
      <c r="G24" s="43"/>
      <c r="H24" s="43"/>
      <c r="I24" s="44"/>
      <c r="J24" s="44"/>
      <c r="K24" s="92"/>
      <c r="L24" s="42"/>
      <c r="M24" s="92"/>
      <c r="N24" s="92"/>
      <c r="O24" s="92"/>
      <c r="P24" s="92"/>
      <c r="Q24" s="92"/>
      <c r="R24" s="92"/>
      <c r="S24" s="92"/>
      <c r="T24" s="92"/>
      <c r="U24" s="92"/>
      <c r="V24" s="92"/>
      <c r="W24" s="92"/>
      <c r="X24" s="52"/>
      <c r="Y24" s="52"/>
      <c r="Z24" s="257"/>
    </row>
    <row r="25" spans="1:26">
      <c r="A25" s="43"/>
      <c r="B25" s="43"/>
      <c r="C25" s="43"/>
      <c r="D25" s="44"/>
      <c r="E25" s="44"/>
      <c r="F25" s="43"/>
      <c r="G25" s="43"/>
      <c r="H25" s="43"/>
      <c r="I25" s="44"/>
      <c r="J25" s="44"/>
      <c r="K25" s="92"/>
      <c r="L25" s="42"/>
      <c r="M25" s="92"/>
      <c r="N25" s="92"/>
      <c r="O25" s="92"/>
      <c r="P25" s="92"/>
      <c r="Q25" s="92"/>
      <c r="R25" s="92"/>
      <c r="S25" s="92"/>
      <c r="T25" s="92"/>
      <c r="U25" s="92"/>
      <c r="V25" s="92"/>
      <c r="W25" s="92"/>
      <c r="X25" s="52"/>
      <c r="Y25" s="52"/>
      <c r="Z25" s="257"/>
    </row>
    <row r="26" spans="1:26">
      <c r="A26" s="43"/>
      <c r="B26" s="43"/>
      <c r="C26" s="43"/>
      <c r="D26" s="44"/>
      <c r="E26" s="44"/>
      <c r="F26" s="43"/>
      <c r="G26" s="43"/>
      <c r="H26" s="43"/>
      <c r="I26" s="44"/>
      <c r="J26" s="44"/>
      <c r="K26" s="92"/>
      <c r="L26" s="42"/>
      <c r="M26" s="92"/>
      <c r="N26" s="92"/>
      <c r="O26" s="92"/>
      <c r="P26" s="92"/>
      <c r="Q26" s="92"/>
      <c r="R26" s="92"/>
      <c r="S26" s="92"/>
      <c r="T26" s="92"/>
      <c r="U26" s="92"/>
      <c r="V26" s="92"/>
      <c r="W26" s="92"/>
      <c r="X26" s="52"/>
      <c r="Y26" s="52"/>
      <c r="Z26" s="257"/>
    </row>
    <row r="27" spans="1:26">
      <c r="A27" s="43"/>
      <c r="B27" s="43"/>
      <c r="C27" s="43"/>
      <c r="D27" s="44"/>
      <c r="E27" s="44"/>
      <c r="F27" s="43"/>
      <c r="G27" s="43"/>
      <c r="H27" s="43"/>
      <c r="I27" s="44"/>
      <c r="J27" s="44"/>
      <c r="K27" s="92"/>
      <c r="L27" s="42"/>
      <c r="M27" s="92"/>
      <c r="N27" s="92"/>
      <c r="O27" s="92"/>
      <c r="P27" s="92"/>
      <c r="Q27" s="92"/>
      <c r="R27" s="92"/>
      <c r="S27" s="92"/>
      <c r="T27" s="92"/>
      <c r="U27" s="92"/>
      <c r="V27" s="92"/>
      <c r="W27" s="92"/>
      <c r="X27" s="52"/>
      <c r="Y27" s="52"/>
      <c r="Z27" s="257"/>
    </row>
    <row r="28" spans="1:26">
      <c r="A28" s="43"/>
      <c r="B28" s="43"/>
      <c r="C28" s="43"/>
      <c r="D28" s="44"/>
      <c r="E28" s="44"/>
      <c r="F28" s="43"/>
      <c r="G28" s="43"/>
      <c r="H28" s="43"/>
      <c r="I28" s="44"/>
      <c r="J28" s="44"/>
      <c r="K28" s="92"/>
      <c r="L28" s="42"/>
      <c r="M28" s="92"/>
      <c r="N28" s="92"/>
      <c r="O28" s="92"/>
      <c r="P28" s="92"/>
      <c r="Q28" s="92"/>
      <c r="R28" s="92"/>
      <c r="S28" s="92"/>
      <c r="T28" s="92"/>
      <c r="U28" s="92"/>
      <c r="V28" s="92"/>
      <c r="W28" s="92"/>
      <c r="X28" s="52"/>
      <c r="Y28" s="52"/>
      <c r="Z28" s="257"/>
    </row>
    <row r="29" spans="1:26">
      <c r="A29" s="43"/>
      <c r="B29" s="43"/>
      <c r="C29" s="43"/>
      <c r="D29" s="44"/>
      <c r="E29" s="44"/>
      <c r="F29" s="43"/>
      <c r="G29" s="43"/>
      <c r="H29" s="43"/>
      <c r="I29" s="44"/>
      <c r="J29" s="44"/>
      <c r="K29" s="92"/>
      <c r="L29" s="42"/>
      <c r="M29" s="92"/>
      <c r="N29" s="92"/>
      <c r="O29" s="92"/>
      <c r="P29" s="92"/>
      <c r="Q29" s="92"/>
      <c r="R29" s="92"/>
      <c r="S29" s="92"/>
      <c r="T29" s="92"/>
      <c r="U29" s="92"/>
      <c r="V29" s="92"/>
      <c r="W29" s="92"/>
      <c r="X29" s="52"/>
      <c r="Y29" s="52"/>
      <c r="Z29" s="257"/>
    </row>
    <row r="30" spans="1:26">
      <c r="A30" s="43"/>
      <c r="B30" s="43"/>
      <c r="C30" s="43"/>
      <c r="D30" s="44"/>
      <c r="E30" s="44"/>
      <c r="F30" s="43"/>
      <c r="G30" s="43"/>
      <c r="H30" s="43"/>
      <c r="I30" s="44"/>
      <c r="J30" s="44"/>
      <c r="K30" s="92"/>
      <c r="L30" s="42"/>
      <c r="M30" s="92"/>
      <c r="N30" s="92"/>
      <c r="O30" s="92"/>
      <c r="P30" s="92"/>
      <c r="Q30" s="92"/>
      <c r="R30" s="92"/>
      <c r="S30" s="92"/>
      <c r="T30" s="92"/>
      <c r="U30" s="92"/>
      <c r="V30" s="92"/>
      <c r="W30" s="92"/>
      <c r="X30" s="52"/>
      <c r="Y30" s="52"/>
      <c r="Z30" s="257"/>
    </row>
    <row r="31" spans="1:26">
      <c r="A31" s="43"/>
      <c r="B31" s="43"/>
      <c r="C31" s="43"/>
      <c r="D31" s="44"/>
      <c r="E31" s="44"/>
      <c r="F31" s="43"/>
      <c r="G31" s="43"/>
      <c r="H31" s="43"/>
      <c r="I31" s="44"/>
      <c r="J31" s="44"/>
      <c r="K31" s="92"/>
      <c r="L31" s="42"/>
      <c r="M31" s="92"/>
      <c r="N31" s="92"/>
      <c r="O31" s="92"/>
      <c r="P31" s="92"/>
      <c r="Q31" s="92"/>
      <c r="R31" s="92"/>
      <c r="S31" s="92"/>
      <c r="T31" s="92"/>
      <c r="U31" s="92"/>
      <c r="V31" s="92"/>
      <c r="W31" s="92"/>
      <c r="X31" s="52"/>
      <c r="Y31" s="52"/>
      <c r="Z31" s="257"/>
    </row>
    <row r="32" spans="1:26">
      <c r="A32" s="43"/>
      <c r="B32" s="43"/>
      <c r="C32" s="43"/>
      <c r="D32" s="44"/>
      <c r="E32" s="44"/>
      <c r="F32" s="43"/>
      <c r="G32" s="43"/>
      <c r="H32" s="43"/>
      <c r="I32" s="44"/>
      <c r="J32" s="44"/>
      <c r="K32" s="92"/>
      <c r="L32" s="42"/>
      <c r="M32" s="92"/>
      <c r="N32" s="92"/>
      <c r="O32" s="92"/>
      <c r="P32" s="92"/>
      <c r="Q32" s="92"/>
      <c r="R32" s="92"/>
      <c r="S32" s="92"/>
      <c r="T32" s="92"/>
      <c r="U32" s="92"/>
      <c r="V32" s="92"/>
      <c r="W32" s="92"/>
      <c r="X32" s="52"/>
      <c r="Y32" s="52"/>
      <c r="Z32" s="257"/>
    </row>
    <row r="33" spans="1:26">
      <c r="A33" s="43"/>
      <c r="B33" s="43"/>
      <c r="C33" s="43"/>
      <c r="D33" s="44"/>
      <c r="E33" s="44"/>
      <c r="F33" s="43"/>
      <c r="G33" s="43"/>
      <c r="H33" s="43"/>
      <c r="I33" s="44"/>
      <c r="J33" s="44"/>
      <c r="K33" s="92"/>
      <c r="L33" s="42"/>
      <c r="M33" s="92"/>
      <c r="N33" s="92"/>
      <c r="O33" s="92"/>
      <c r="P33" s="92"/>
      <c r="Q33" s="92"/>
      <c r="R33" s="92"/>
      <c r="S33" s="92"/>
      <c r="T33" s="92"/>
      <c r="U33" s="92"/>
      <c r="V33" s="92"/>
      <c r="W33" s="92"/>
      <c r="X33" s="52"/>
      <c r="Y33" s="52"/>
      <c r="Z33" s="257"/>
    </row>
    <row r="34" spans="1:26">
      <c r="A34" s="43"/>
      <c r="B34" s="43"/>
      <c r="C34" s="43"/>
      <c r="D34" s="44"/>
      <c r="E34" s="44"/>
      <c r="F34" s="43"/>
      <c r="G34" s="43"/>
      <c r="H34" s="43"/>
      <c r="I34" s="44"/>
      <c r="J34" s="44"/>
      <c r="K34" s="92"/>
      <c r="L34" s="92"/>
      <c r="M34" s="92"/>
      <c r="N34" s="92"/>
      <c r="O34" s="92"/>
      <c r="P34" s="92"/>
      <c r="Q34" s="92"/>
      <c r="R34" s="92"/>
      <c r="S34" s="92"/>
      <c r="T34" s="92"/>
      <c r="U34" s="92"/>
      <c r="V34" s="92"/>
      <c r="W34" s="92"/>
      <c r="X34" s="52"/>
      <c r="Y34" s="52"/>
      <c r="Z34" s="257"/>
    </row>
    <row r="35" spans="1:26">
      <c r="A35" s="43"/>
      <c r="B35" s="43"/>
      <c r="C35" s="43"/>
      <c r="D35" s="44"/>
      <c r="E35" s="44"/>
      <c r="F35" s="43"/>
      <c r="G35" s="43"/>
      <c r="H35" s="43"/>
      <c r="I35" s="44"/>
      <c r="J35" s="44"/>
      <c r="K35" s="92"/>
      <c r="L35" s="92"/>
      <c r="M35" s="92"/>
      <c r="N35" s="92"/>
      <c r="O35" s="92"/>
      <c r="P35" s="92"/>
      <c r="Q35" s="92"/>
      <c r="R35" s="92"/>
      <c r="S35" s="92"/>
      <c r="T35" s="92"/>
      <c r="U35" s="92"/>
      <c r="V35" s="92"/>
      <c r="W35" s="92"/>
      <c r="X35" s="52"/>
      <c r="Y35" s="52"/>
      <c r="Z35" s="257"/>
    </row>
    <row r="36" spans="1:26">
      <c r="A36" s="43"/>
      <c r="B36" s="43"/>
      <c r="C36" s="43"/>
      <c r="D36" s="44"/>
      <c r="E36" s="44"/>
      <c r="F36" s="43"/>
      <c r="G36" s="43"/>
      <c r="H36" s="43"/>
      <c r="I36" s="44"/>
      <c r="J36" s="44"/>
      <c r="K36" s="92"/>
      <c r="L36" s="92"/>
      <c r="M36" s="92"/>
      <c r="N36" s="92"/>
      <c r="O36" s="92"/>
      <c r="P36" s="92"/>
      <c r="Q36" s="92"/>
      <c r="R36" s="92"/>
      <c r="S36" s="92"/>
      <c r="T36" s="92"/>
      <c r="U36" s="92"/>
      <c r="V36" s="92"/>
      <c r="W36" s="92"/>
      <c r="X36" s="52"/>
      <c r="Y36" s="52"/>
      <c r="Z36" s="257"/>
    </row>
    <row r="37" spans="1:26">
      <c r="A37" s="43"/>
      <c r="B37" s="43"/>
      <c r="C37" s="43"/>
      <c r="D37" s="44"/>
      <c r="E37" s="44"/>
      <c r="F37" s="43"/>
      <c r="G37" s="43"/>
      <c r="H37" s="43"/>
      <c r="I37" s="44"/>
      <c r="J37" s="44"/>
      <c r="K37" s="92"/>
      <c r="L37" s="92"/>
      <c r="M37" s="92"/>
      <c r="N37" s="92"/>
      <c r="O37" s="92"/>
      <c r="P37" s="92"/>
      <c r="Q37" s="92"/>
      <c r="R37" s="92"/>
      <c r="S37" s="92"/>
      <c r="T37" s="92"/>
      <c r="U37" s="92"/>
      <c r="V37" s="92"/>
      <c r="W37" s="92"/>
      <c r="X37" s="52"/>
      <c r="Y37" s="52"/>
      <c r="Z37" s="257"/>
    </row>
    <row r="38" spans="1:26">
      <c r="A38" s="43"/>
      <c r="B38" s="43"/>
      <c r="C38" s="43"/>
      <c r="D38" s="44"/>
      <c r="E38" s="44"/>
      <c r="F38" s="43"/>
      <c r="G38" s="43"/>
      <c r="H38" s="43"/>
      <c r="I38" s="44"/>
      <c r="J38" s="44"/>
      <c r="K38" s="92"/>
      <c r="L38" s="92"/>
      <c r="M38" s="92"/>
      <c r="N38" s="92"/>
      <c r="O38" s="92"/>
      <c r="P38" s="92"/>
      <c r="Q38" s="92"/>
      <c r="R38" s="92"/>
      <c r="S38" s="92"/>
      <c r="T38" s="92"/>
      <c r="U38" s="92"/>
      <c r="V38" s="92"/>
      <c r="W38" s="92"/>
      <c r="X38" s="52"/>
      <c r="Y38" s="52"/>
      <c r="Z38" s="257"/>
    </row>
    <row r="39" spans="1:26">
      <c r="A39" s="43"/>
      <c r="B39" s="43"/>
      <c r="C39" s="43"/>
      <c r="D39" s="44"/>
      <c r="E39" s="44"/>
      <c r="F39" s="43"/>
      <c r="G39" s="43"/>
      <c r="H39" s="43"/>
      <c r="I39" s="44"/>
      <c r="J39" s="44"/>
      <c r="K39" s="92"/>
      <c r="L39" s="92"/>
      <c r="M39" s="92"/>
      <c r="N39" s="92"/>
      <c r="O39" s="92"/>
      <c r="P39" s="92"/>
      <c r="Q39" s="92"/>
      <c r="R39" s="92"/>
      <c r="S39" s="92"/>
      <c r="T39" s="92"/>
      <c r="U39" s="92"/>
      <c r="V39" s="92"/>
      <c r="W39" s="92"/>
      <c r="X39" s="52"/>
      <c r="Y39" s="52"/>
      <c r="Z39" s="257"/>
    </row>
    <row r="40" spans="1:26">
      <c r="A40" s="43"/>
      <c r="B40" s="43"/>
      <c r="C40" s="43"/>
      <c r="D40" s="44"/>
      <c r="E40" s="44"/>
      <c r="F40" s="43"/>
      <c r="G40" s="43"/>
      <c r="H40" s="43"/>
      <c r="I40" s="44"/>
      <c r="J40" s="44"/>
      <c r="K40" s="92"/>
      <c r="L40" s="92"/>
      <c r="M40" s="92"/>
      <c r="N40" s="92"/>
      <c r="O40" s="92"/>
      <c r="P40" s="92"/>
      <c r="Q40" s="92"/>
      <c r="R40" s="92"/>
      <c r="S40" s="92"/>
      <c r="T40" s="92"/>
      <c r="U40" s="92"/>
      <c r="V40" s="92"/>
      <c r="W40" s="92"/>
      <c r="X40" s="52"/>
      <c r="Y40" s="52"/>
      <c r="Z40" s="257"/>
    </row>
    <row r="41" spans="1:26">
      <c r="A41" s="43"/>
      <c r="B41" s="43"/>
      <c r="C41" s="43"/>
      <c r="D41" s="44"/>
      <c r="E41" s="44"/>
      <c r="F41" s="43"/>
      <c r="G41" s="43"/>
      <c r="H41" s="43"/>
      <c r="I41" s="44"/>
      <c r="J41" s="44"/>
      <c r="K41" s="92"/>
      <c r="L41" s="92"/>
      <c r="M41" s="92"/>
      <c r="N41" s="92"/>
      <c r="O41" s="92"/>
      <c r="P41" s="92"/>
      <c r="Q41" s="92"/>
      <c r="R41" s="92"/>
      <c r="S41" s="92"/>
      <c r="T41" s="92"/>
      <c r="U41" s="92"/>
      <c r="V41" s="92"/>
      <c r="W41" s="92"/>
      <c r="X41" s="52"/>
      <c r="Y41" s="52"/>
      <c r="Z41" s="257"/>
    </row>
    <row r="42" spans="1:26">
      <c r="A42" s="43"/>
      <c r="B42" s="43"/>
      <c r="C42" s="43"/>
      <c r="D42" s="44"/>
      <c r="E42" s="44"/>
      <c r="F42" s="43"/>
      <c r="G42" s="43"/>
      <c r="H42" s="43"/>
      <c r="I42" s="44"/>
      <c r="J42" s="44"/>
      <c r="K42" s="92"/>
      <c r="L42" s="92"/>
      <c r="M42" s="92"/>
      <c r="N42" s="92"/>
      <c r="O42" s="92"/>
      <c r="P42" s="92"/>
      <c r="Q42" s="92"/>
      <c r="R42" s="92"/>
      <c r="S42" s="92"/>
      <c r="T42" s="92"/>
      <c r="U42" s="92"/>
      <c r="V42" s="92"/>
      <c r="W42" s="92"/>
      <c r="X42" s="52"/>
      <c r="Y42" s="52"/>
      <c r="Z42" s="257"/>
    </row>
    <row r="43" spans="1:26">
      <c r="A43" s="43"/>
      <c r="B43" s="43"/>
      <c r="C43" s="43"/>
      <c r="D43" s="44"/>
      <c r="E43" s="44"/>
      <c r="F43" s="43"/>
      <c r="G43" s="43"/>
      <c r="H43" s="43"/>
      <c r="I43" s="44"/>
      <c r="J43" s="44"/>
      <c r="K43" s="92"/>
      <c r="L43" s="92"/>
      <c r="M43" s="92"/>
      <c r="N43" s="92"/>
      <c r="O43" s="92"/>
      <c r="P43" s="92"/>
      <c r="Q43" s="92"/>
      <c r="R43" s="92"/>
      <c r="S43" s="92"/>
      <c r="T43" s="92"/>
      <c r="U43" s="92"/>
      <c r="V43" s="92"/>
      <c r="W43" s="92"/>
      <c r="X43" s="52"/>
      <c r="Y43" s="52"/>
      <c r="Z43" s="257"/>
    </row>
    <row r="44" spans="1:26">
      <c r="A44" s="43"/>
      <c r="B44" s="43"/>
      <c r="C44" s="43"/>
      <c r="D44" s="44"/>
      <c r="E44" s="44"/>
      <c r="F44" s="43"/>
      <c r="G44" s="43"/>
      <c r="H44" s="43"/>
      <c r="I44" s="44"/>
      <c r="J44" s="44"/>
      <c r="K44" s="92"/>
      <c r="L44" s="92"/>
      <c r="M44" s="92"/>
      <c r="N44" s="92"/>
      <c r="O44" s="92"/>
      <c r="P44" s="92"/>
      <c r="Q44" s="92"/>
      <c r="R44" s="92"/>
      <c r="S44" s="92"/>
      <c r="T44" s="92"/>
      <c r="U44" s="92"/>
      <c r="V44" s="92"/>
      <c r="W44" s="92"/>
      <c r="X44" s="52"/>
      <c r="Y44" s="52"/>
      <c r="Z44" s="257"/>
    </row>
    <row r="45" spans="1:26">
      <c r="A45" s="43"/>
      <c r="B45" s="43"/>
      <c r="C45" s="43"/>
      <c r="D45" s="44"/>
      <c r="E45" s="44"/>
      <c r="F45" s="43"/>
      <c r="G45" s="43"/>
      <c r="H45" s="43"/>
      <c r="I45" s="44"/>
      <c r="J45" s="44"/>
      <c r="K45" s="92"/>
      <c r="L45" s="92"/>
      <c r="M45" s="92"/>
      <c r="N45" s="92"/>
      <c r="O45" s="92"/>
      <c r="P45" s="92"/>
      <c r="Q45" s="92"/>
      <c r="R45" s="92"/>
      <c r="S45" s="92"/>
      <c r="T45" s="92"/>
      <c r="U45" s="92"/>
      <c r="V45" s="92"/>
      <c r="W45" s="92"/>
      <c r="X45" s="52"/>
      <c r="Y45" s="52"/>
      <c r="Z45" s="257"/>
    </row>
    <row r="46" spans="1:26">
      <c r="A46" s="43"/>
      <c r="B46" s="43"/>
      <c r="C46" s="43"/>
      <c r="D46" s="44"/>
      <c r="E46" s="44"/>
      <c r="F46" s="43"/>
      <c r="G46" s="43"/>
      <c r="H46" s="43"/>
      <c r="I46" s="44"/>
      <c r="J46" s="44"/>
      <c r="K46" s="92"/>
      <c r="L46" s="92"/>
      <c r="M46" s="92"/>
      <c r="N46" s="92"/>
      <c r="O46" s="92"/>
      <c r="P46" s="92"/>
      <c r="Q46" s="92"/>
      <c r="R46" s="92"/>
      <c r="S46" s="92"/>
      <c r="T46" s="92"/>
      <c r="U46" s="92"/>
      <c r="V46" s="92"/>
      <c r="W46" s="92"/>
      <c r="X46" s="52"/>
      <c r="Y46" s="52"/>
      <c r="Z46" s="257"/>
    </row>
    <row r="47" spans="1:26">
      <c r="A47" s="43"/>
      <c r="B47" s="43"/>
      <c r="C47" s="43"/>
      <c r="D47" s="44"/>
      <c r="E47" s="44"/>
      <c r="F47" s="43"/>
      <c r="G47" s="43"/>
      <c r="H47" s="43"/>
      <c r="I47" s="44"/>
      <c r="J47" s="44"/>
      <c r="K47" s="92"/>
      <c r="L47" s="92"/>
      <c r="M47" s="92"/>
      <c r="N47" s="92"/>
      <c r="O47" s="92"/>
      <c r="P47" s="92"/>
      <c r="Q47" s="92"/>
      <c r="R47" s="92"/>
      <c r="S47" s="92"/>
      <c r="T47" s="92"/>
      <c r="U47" s="92"/>
      <c r="V47" s="92"/>
      <c r="W47" s="92"/>
      <c r="X47" s="52"/>
      <c r="Y47" s="52"/>
      <c r="Z47" s="257"/>
    </row>
    <row r="48" spans="1:26">
      <c r="A48" s="43"/>
      <c r="B48" s="43"/>
      <c r="C48" s="43"/>
      <c r="D48" s="44"/>
      <c r="E48" s="44"/>
      <c r="F48" s="43"/>
      <c r="G48" s="43"/>
      <c r="H48" s="43"/>
      <c r="I48" s="44"/>
      <c r="J48" s="44"/>
      <c r="K48" s="92"/>
      <c r="L48" s="92"/>
      <c r="M48" s="92"/>
      <c r="N48" s="92"/>
      <c r="O48" s="92"/>
      <c r="P48" s="92"/>
      <c r="Q48" s="92"/>
      <c r="R48" s="92"/>
      <c r="S48" s="92"/>
      <c r="T48" s="92"/>
      <c r="U48" s="92"/>
      <c r="V48" s="92"/>
      <c r="W48" s="92"/>
      <c r="X48" s="41"/>
      <c r="Y48" s="41"/>
      <c r="Z48" s="258"/>
    </row>
    <row r="49" spans="1:26">
      <c r="A49" s="43"/>
      <c r="B49" s="43"/>
      <c r="C49" s="43"/>
      <c r="D49" s="44"/>
      <c r="E49" s="44"/>
      <c r="F49" s="43"/>
      <c r="G49" s="43"/>
      <c r="H49" s="43"/>
      <c r="I49" s="44"/>
      <c r="J49" s="44"/>
      <c r="K49" s="92"/>
      <c r="L49" s="92"/>
      <c r="M49" s="92"/>
      <c r="N49" s="92"/>
      <c r="O49" s="92"/>
      <c r="P49" s="92"/>
      <c r="Q49" s="92"/>
      <c r="R49" s="92"/>
      <c r="S49" s="92"/>
      <c r="T49" s="92"/>
      <c r="U49" s="92"/>
      <c r="V49" s="92"/>
      <c r="W49" s="92"/>
      <c r="X49" s="41"/>
      <c r="Y49" s="41"/>
      <c r="Z49" s="258"/>
    </row>
    <row r="50" spans="1:26">
      <c r="A50" s="43"/>
      <c r="B50" s="43"/>
      <c r="C50" s="43"/>
      <c r="D50" s="44"/>
      <c r="E50" s="44"/>
      <c r="F50" s="43"/>
      <c r="G50" s="43"/>
      <c r="H50" s="43"/>
      <c r="I50" s="44"/>
      <c r="J50" s="44"/>
      <c r="K50" s="92"/>
      <c r="L50" s="92"/>
      <c r="M50" s="92"/>
      <c r="N50" s="92"/>
      <c r="O50" s="92"/>
      <c r="P50" s="92"/>
      <c r="Q50" s="92"/>
      <c r="R50" s="92"/>
      <c r="S50" s="92"/>
      <c r="T50" s="92"/>
      <c r="U50" s="92"/>
      <c r="V50" s="92"/>
      <c r="W50" s="92"/>
      <c r="X50" s="41"/>
      <c r="Y50" s="41"/>
      <c r="Z50" s="258"/>
    </row>
    <row r="51" spans="1:26">
      <c r="A51" s="43"/>
      <c r="B51" s="43"/>
      <c r="C51" s="43"/>
      <c r="D51" s="44"/>
      <c r="E51" s="44"/>
      <c r="F51" s="43"/>
      <c r="G51" s="43"/>
      <c r="H51" s="43"/>
      <c r="I51" s="44"/>
      <c r="J51" s="44"/>
      <c r="K51" s="92"/>
      <c r="L51" s="92"/>
      <c r="M51" s="92"/>
      <c r="N51" s="92"/>
      <c r="O51" s="92"/>
      <c r="P51" s="92"/>
      <c r="Q51" s="92"/>
      <c r="R51" s="92"/>
      <c r="S51" s="92"/>
      <c r="T51" s="92"/>
      <c r="U51" s="92"/>
      <c r="V51" s="92"/>
      <c r="W51" s="92"/>
      <c r="X51" s="41"/>
      <c r="Y51" s="41"/>
      <c r="Z51" s="258"/>
    </row>
    <row r="52" spans="1:26">
      <c r="A52" s="43"/>
      <c r="B52" s="43"/>
      <c r="C52" s="43"/>
      <c r="D52" s="44"/>
      <c r="E52" s="44"/>
      <c r="F52" s="43"/>
      <c r="G52" s="43"/>
      <c r="H52" s="43"/>
      <c r="I52" s="44"/>
      <c r="J52" s="44"/>
      <c r="K52" s="92"/>
      <c r="L52" s="92"/>
      <c r="M52" s="92"/>
      <c r="N52" s="92"/>
      <c r="O52" s="92"/>
      <c r="P52" s="92"/>
      <c r="Q52" s="92"/>
      <c r="R52" s="92"/>
      <c r="S52" s="92"/>
      <c r="T52" s="92"/>
      <c r="U52" s="92"/>
      <c r="V52" s="92"/>
      <c r="W52" s="92"/>
      <c r="X52" s="41"/>
      <c r="Y52" s="41"/>
      <c r="Z52" s="258"/>
    </row>
    <row r="53" spans="1:26">
      <c r="A53" s="43"/>
      <c r="B53" s="43"/>
      <c r="C53" s="43"/>
      <c r="D53" s="44"/>
      <c r="E53" s="44"/>
      <c r="F53" s="43"/>
      <c r="G53" s="43"/>
      <c r="H53" s="43"/>
      <c r="I53" s="44"/>
      <c r="J53" s="44"/>
      <c r="K53" s="92"/>
      <c r="L53" s="92"/>
      <c r="M53" s="92"/>
      <c r="N53" s="92"/>
      <c r="O53" s="92"/>
      <c r="P53" s="92"/>
      <c r="Q53" s="92"/>
      <c r="R53" s="92"/>
      <c r="S53" s="92"/>
      <c r="T53" s="92"/>
      <c r="U53" s="92"/>
      <c r="V53" s="92"/>
      <c r="W53" s="92"/>
      <c r="X53" s="41"/>
      <c r="Y53" s="41"/>
      <c r="Z53" s="258"/>
    </row>
    <row r="54" spans="1:26">
      <c r="A54" s="43"/>
      <c r="B54" s="43"/>
      <c r="C54" s="43"/>
      <c r="D54" s="44"/>
      <c r="E54" s="44"/>
      <c r="F54" s="43"/>
      <c r="G54" s="43"/>
      <c r="H54" s="43"/>
      <c r="I54" s="44"/>
      <c r="J54" s="44"/>
      <c r="K54" s="92"/>
      <c r="L54" s="92"/>
      <c r="M54" s="92"/>
      <c r="N54" s="92"/>
      <c r="O54" s="92"/>
      <c r="P54" s="92"/>
      <c r="Q54" s="92"/>
      <c r="R54" s="92"/>
      <c r="S54" s="92"/>
      <c r="T54" s="92"/>
      <c r="U54" s="92"/>
      <c r="V54" s="92"/>
      <c r="W54" s="92"/>
      <c r="X54" s="41"/>
      <c r="Y54" s="41"/>
      <c r="Z54" s="258"/>
    </row>
    <row r="55" spans="1:26">
      <c r="A55" s="43"/>
      <c r="B55" s="43"/>
      <c r="C55" s="43"/>
      <c r="D55" s="44"/>
      <c r="E55" s="44"/>
      <c r="F55" s="43"/>
      <c r="G55" s="43"/>
      <c r="H55" s="43"/>
      <c r="I55" s="44"/>
      <c r="J55" s="44"/>
      <c r="K55" s="92"/>
      <c r="L55" s="92"/>
      <c r="M55" s="92"/>
      <c r="N55" s="92"/>
      <c r="O55" s="92"/>
      <c r="P55" s="92"/>
      <c r="Q55" s="92"/>
      <c r="R55" s="92"/>
      <c r="S55" s="92"/>
      <c r="T55" s="92"/>
      <c r="U55" s="92"/>
      <c r="V55" s="92"/>
      <c r="W55" s="92"/>
      <c r="X55" s="41"/>
      <c r="Y55" s="41"/>
      <c r="Z55" s="258"/>
    </row>
    <row r="56" spans="1:26">
      <c r="A56" s="43"/>
      <c r="B56" s="43"/>
      <c r="C56" s="43"/>
      <c r="D56" s="44"/>
      <c r="E56" s="44"/>
      <c r="F56" s="43"/>
      <c r="G56" s="43"/>
      <c r="H56" s="43"/>
      <c r="I56" s="44"/>
      <c r="J56" s="44"/>
      <c r="K56" s="92"/>
      <c r="L56" s="92"/>
      <c r="M56" s="92"/>
      <c r="N56" s="92"/>
      <c r="O56" s="92"/>
      <c r="P56" s="92"/>
      <c r="Q56" s="92"/>
      <c r="R56" s="92"/>
      <c r="S56" s="92"/>
      <c r="T56" s="92"/>
      <c r="U56" s="92"/>
      <c r="V56" s="92"/>
      <c r="W56" s="92"/>
      <c r="X56" s="41"/>
      <c r="Y56" s="41"/>
      <c r="Z56" s="258"/>
    </row>
    <row r="57" spans="1:26">
      <c r="A57" s="43"/>
      <c r="B57" s="43"/>
      <c r="C57" s="43"/>
      <c r="D57" s="44"/>
      <c r="E57" s="44"/>
      <c r="F57" s="43"/>
      <c r="G57" s="43"/>
      <c r="H57" s="43"/>
      <c r="I57" s="44"/>
      <c r="J57" s="44"/>
      <c r="K57" s="92"/>
      <c r="L57" s="92"/>
      <c r="M57" s="92"/>
      <c r="N57" s="92"/>
      <c r="O57" s="92"/>
      <c r="P57" s="92"/>
      <c r="Q57" s="92"/>
      <c r="R57" s="92"/>
      <c r="S57" s="92"/>
      <c r="T57" s="92"/>
      <c r="U57" s="92"/>
      <c r="V57" s="92"/>
      <c r="W57" s="92"/>
      <c r="X57" s="41"/>
      <c r="Y57" s="41"/>
      <c r="Z57" s="258"/>
    </row>
    <row r="58" spans="1:26">
      <c r="A58" s="43"/>
      <c r="B58" s="43"/>
      <c r="C58" s="43"/>
      <c r="D58" s="44"/>
      <c r="E58" s="44"/>
      <c r="F58" s="43"/>
      <c r="G58" s="43"/>
      <c r="H58" s="43"/>
      <c r="I58" s="44"/>
      <c r="J58" s="44"/>
      <c r="K58" s="92"/>
      <c r="L58" s="92"/>
      <c r="M58" s="92"/>
      <c r="N58" s="92"/>
      <c r="O58" s="92"/>
      <c r="P58" s="92"/>
      <c r="Q58" s="92"/>
      <c r="R58" s="92"/>
      <c r="S58" s="92"/>
      <c r="T58" s="92"/>
      <c r="U58" s="92"/>
      <c r="V58" s="92"/>
      <c r="W58" s="92"/>
      <c r="X58" s="41"/>
      <c r="Y58" s="41"/>
      <c r="Z58" s="258"/>
    </row>
    <row r="59" spans="1:26">
      <c r="A59" s="43"/>
      <c r="B59" s="43"/>
      <c r="C59" s="43"/>
      <c r="D59" s="44"/>
      <c r="E59" s="44"/>
      <c r="F59" s="43"/>
      <c r="G59" s="43"/>
      <c r="H59" s="43"/>
      <c r="I59" s="44"/>
      <c r="J59" s="44"/>
      <c r="K59" s="92"/>
      <c r="L59" s="92"/>
      <c r="M59" s="92"/>
      <c r="N59" s="92"/>
      <c r="O59" s="92"/>
      <c r="P59" s="92"/>
      <c r="Q59" s="92"/>
      <c r="R59" s="92"/>
      <c r="S59" s="92"/>
      <c r="T59" s="92"/>
      <c r="U59" s="92"/>
      <c r="V59" s="92"/>
      <c r="W59" s="92"/>
      <c r="X59" s="41"/>
      <c r="Y59" s="41"/>
      <c r="Z59" s="258"/>
    </row>
    <row r="60" spans="1:26">
      <c r="A60" s="43"/>
      <c r="B60" s="43"/>
      <c r="C60" s="43"/>
      <c r="D60" s="44"/>
      <c r="E60" s="44"/>
      <c r="F60" s="43"/>
      <c r="G60" s="43"/>
      <c r="H60" s="43"/>
      <c r="I60" s="44"/>
      <c r="J60" s="44"/>
      <c r="K60" s="92"/>
      <c r="L60" s="92"/>
      <c r="M60" s="92"/>
      <c r="N60" s="92"/>
      <c r="O60" s="92"/>
      <c r="P60" s="92"/>
      <c r="Q60" s="92"/>
      <c r="R60" s="92"/>
      <c r="S60" s="92"/>
      <c r="T60" s="92"/>
      <c r="U60" s="92"/>
      <c r="V60" s="92"/>
      <c r="W60" s="92"/>
      <c r="X60" s="41"/>
      <c r="Y60" s="41"/>
      <c r="Z60" s="258"/>
    </row>
    <row r="61" spans="1:26">
      <c r="A61" s="43"/>
      <c r="B61" s="43"/>
      <c r="C61" s="43"/>
      <c r="D61" s="44"/>
      <c r="E61" s="44"/>
      <c r="F61" s="43"/>
      <c r="G61" s="43"/>
      <c r="H61" s="43"/>
      <c r="I61" s="44"/>
      <c r="J61" s="44"/>
      <c r="K61" s="92"/>
      <c r="L61" s="92"/>
      <c r="M61" s="92"/>
      <c r="N61" s="92"/>
      <c r="O61" s="92"/>
      <c r="P61" s="92"/>
      <c r="Q61" s="92"/>
      <c r="R61" s="92"/>
      <c r="S61" s="92"/>
      <c r="T61" s="92"/>
      <c r="U61" s="92"/>
      <c r="V61" s="92"/>
      <c r="W61" s="92"/>
      <c r="X61" s="41"/>
      <c r="Y61" s="41"/>
      <c r="Z61" s="258"/>
    </row>
    <row r="62" spans="1:26">
      <c r="A62" s="43"/>
      <c r="B62" s="43"/>
      <c r="C62" s="43"/>
      <c r="D62" s="44"/>
      <c r="E62" s="44"/>
      <c r="F62" s="43"/>
      <c r="G62" s="43"/>
      <c r="H62" s="43"/>
      <c r="I62" s="44"/>
      <c r="J62" s="44"/>
      <c r="K62" s="92"/>
      <c r="L62" s="92"/>
      <c r="M62" s="92"/>
      <c r="N62" s="92"/>
      <c r="O62" s="92"/>
      <c r="P62" s="92"/>
      <c r="Q62" s="92"/>
      <c r="R62" s="92"/>
      <c r="S62" s="92"/>
      <c r="T62" s="92"/>
      <c r="U62" s="92"/>
      <c r="V62" s="92"/>
      <c r="W62" s="92"/>
      <c r="X62" s="41"/>
      <c r="Y62" s="41"/>
      <c r="Z62" s="258"/>
    </row>
    <row r="63" spans="1:26">
      <c r="A63" s="43"/>
      <c r="B63" s="43"/>
      <c r="C63" s="43"/>
      <c r="D63" s="44"/>
      <c r="E63" s="44"/>
      <c r="F63" s="43"/>
      <c r="G63" s="43"/>
      <c r="H63" s="43"/>
      <c r="I63" s="44"/>
      <c r="J63" s="44"/>
      <c r="K63" s="92"/>
      <c r="L63" s="92"/>
      <c r="M63" s="92"/>
      <c r="N63" s="92"/>
      <c r="O63" s="92"/>
      <c r="P63" s="92"/>
      <c r="Q63" s="92"/>
      <c r="R63" s="92"/>
      <c r="S63" s="92"/>
      <c r="T63" s="92"/>
      <c r="U63" s="92"/>
      <c r="V63" s="92"/>
      <c r="W63" s="92"/>
      <c r="X63" s="41"/>
      <c r="Y63" s="41"/>
      <c r="Z63" s="258"/>
    </row>
    <row r="64" spans="1:26">
      <c r="A64" s="43"/>
      <c r="B64" s="43"/>
      <c r="C64" s="43"/>
      <c r="D64" s="44"/>
      <c r="E64" s="44"/>
      <c r="F64" s="43"/>
      <c r="G64" s="43"/>
      <c r="H64" s="43"/>
      <c r="I64" s="44"/>
      <c r="J64" s="44"/>
      <c r="K64" s="92"/>
      <c r="L64" s="92"/>
      <c r="M64" s="92"/>
      <c r="N64" s="92"/>
      <c r="O64" s="92"/>
      <c r="P64" s="92"/>
      <c r="Q64" s="92"/>
      <c r="R64" s="92"/>
      <c r="S64" s="92"/>
      <c r="T64" s="92"/>
      <c r="U64" s="92"/>
      <c r="V64" s="92"/>
      <c r="W64" s="92"/>
      <c r="X64" s="41"/>
      <c r="Y64" s="41"/>
      <c r="Z64" s="258"/>
    </row>
    <row r="65" spans="1:26">
      <c r="A65" s="43"/>
      <c r="B65" s="43"/>
      <c r="C65" s="43"/>
      <c r="D65" s="44"/>
      <c r="E65" s="44"/>
      <c r="F65" s="43"/>
      <c r="G65" s="43"/>
      <c r="H65" s="43"/>
      <c r="I65" s="44"/>
      <c r="J65" s="44"/>
      <c r="K65" s="92"/>
      <c r="L65" s="92"/>
      <c r="M65" s="92"/>
      <c r="N65" s="92"/>
      <c r="O65" s="92"/>
      <c r="P65" s="92"/>
      <c r="Q65" s="92"/>
      <c r="R65" s="92"/>
      <c r="S65" s="92"/>
      <c r="T65" s="92"/>
      <c r="U65" s="92"/>
      <c r="V65" s="92"/>
      <c r="W65" s="92"/>
      <c r="X65" s="41"/>
      <c r="Y65" s="41"/>
      <c r="Z65" s="258"/>
    </row>
    <row r="66" spans="1:26">
      <c r="A66" s="43"/>
      <c r="B66" s="43"/>
      <c r="C66" s="43"/>
      <c r="D66" s="44"/>
      <c r="E66" s="44"/>
      <c r="F66" s="43"/>
      <c r="G66" s="43"/>
      <c r="H66" s="43"/>
      <c r="I66" s="44"/>
      <c r="J66" s="44"/>
      <c r="K66" s="92"/>
      <c r="L66" s="92"/>
      <c r="M66" s="92"/>
      <c r="N66" s="92"/>
      <c r="O66" s="92"/>
      <c r="P66" s="92"/>
      <c r="Q66" s="92"/>
      <c r="R66" s="92"/>
      <c r="S66" s="92"/>
      <c r="T66" s="92"/>
      <c r="U66" s="92"/>
      <c r="V66" s="92"/>
      <c r="W66" s="92"/>
      <c r="X66" s="41"/>
      <c r="Y66" s="41"/>
      <c r="Z66" s="258"/>
    </row>
    <row r="67" spans="1:26">
      <c r="A67" s="43"/>
      <c r="B67" s="43"/>
      <c r="C67" s="43"/>
      <c r="D67" s="44"/>
      <c r="E67" s="44"/>
      <c r="F67" s="43"/>
      <c r="G67" s="43"/>
      <c r="H67" s="43"/>
      <c r="I67" s="44"/>
      <c r="J67" s="44"/>
      <c r="K67" s="92"/>
      <c r="L67" s="92"/>
      <c r="M67" s="92"/>
      <c r="N67" s="92"/>
      <c r="O67" s="92"/>
      <c r="P67" s="92"/>
      <c r="Q67" s="92"/>
      <c r="R67" s="92"/>
      <c r="S67" s="92"/>
      <c r="T67" s="92"/>
      <c r="U67" s="92"/>
      <c r="V67" s="92"/>
      <c r="W67" s="92"/>
      <c r="X67" s="41"/>
      <c r="Y67" s="41"/>
      <c r="Z67" s="258"/>
    </row>
    <row r="68" spans="1:26">
      <c r="A68" s="43"/>
      <c r="B68" s="43"/>
      <c r="C68" s="43"/>
      <c r="D68" s="44"/>
      <c r="E68" s="44"/>
      <c r="F68" s="43"/>
      <c r="G68" s="43"/>
      <c r="H68" s="43"/>
      <c r="I68" s="44"/>
      <c r="J68" s="44"/>
      <c r="K68" s="92"/>
      <c r="L68" s="92"/>
      <c r="M68" s="92"/>
      <c r="N68" s="92"/>
      <c r="O68" s="92"/>
      <c r="P68" s="92"/>
      <c r="Q68" s="92"/>
      <c r="R68" s="92"/>
      <c r="S68" s="92"/>
      <c r="T68" s="92"/>
      <c r="U68" s="92"/>
      <c r="V68" s="92"/>
      <c r="W68" s="92"/>
      <c r="X68" s="41"/>
      <c r="Y68" s="41"/>
      <c r="Z68" s="258"/>
    </row>
    <row r="69" spans="1:26">
      <c r="A69" s="43"/>
      <c r="B69" s="43"/>
      <c r="C69" s="43"/>
      <c r="D69" s="44"/>
      <c r="E69" s="44"/>
      <c r="F69" s="43"/>
      <c r="G69" s="43"/>
      <c r="H69" s="43"/>
      <c r="I69" s="44"/>
      <c r="J69" s="44"/>
      <c r="K69" s="92"/>
      <c r="L69" s="92"/>
      <c r="M69" s="92"/>
      <c r="N69" s="92"/>
      <c r="O69" s="92"/>
      <c r="P69" s="92"/>
      <c r="Q69" s="92"/>
      <c r="R69" s="92"/>
      <c r="S69" s="92"/>
      <c r="T69" s="92"/>
      <c r="U69" s="92"/>
      <c r="V69" s="92"/>
      <c r="W69" s="92"/>
      <c r="X69" s="41"/>
      <c r="Y69" s="41"/>
      <c r="Z69" s="258"/>
    </row>
    <row r="70" spans="1:26">
      <c r="A70" s="43"/>
      <c r="B70" s="43"/>
      <c r="C70" s="43"/>
      <c r="D70" s="44"/>
      <c r="E70" s="44"/>
      <c r="F70" s="43"/>
      <c r="G70" s="43"/>
      <c r="H70" s="43"/>
      <c r="I70" s="44"/>
      <c r="J70" s="44"/>
      <c r="K70" s="92"/>
      <c r="L70" s="92"/>
      <c r="M70" s="92"/>
      <c r="N70" s="92"/>
      <c r="O70" s="92"/>
      <c r="P70" s="92"/>
      <c r="Q70" s="92"/>
      <c r="R70" s="92"/>
      <c r="S70" s="92"/>
      <c r="T70" s="92"/>
      <c r="U70" s="92"/>
      <c r="V70" s="92"/>
      <c r="W70" s="92"/>
      <c r="X70" s="41"/>
      <c r="Y70" s="41"/>
      <c r="Z70" s="258"/>
    </row>
    <row r="71" spans="1:26">
      <c r="A71" s="43"/>
      <c r="B71" s="43"/>
      <c r="C71" s="43"/>
      <c r="D71" s="44"/>
      <c r="E71" s="44"/>
      <c r="F71" s="43"/>
      <c r="G71" s="43"/>
      <c r="H71" s="43"/>
      <c r="I71" s="44"/>
      <c r="J71" s="44"/>
      <c r="K71" s="92"/>
      <c r="L71" s="92"/>
      <c r="M71" s="92"/>
      <c r="N71" s="92"/>
      <c r="O71" s="92"/>
      <c r="P71" s="92"/>
      <c r="Q71" s="92"/>
      <c r="R71" s="92"/>
      <c r="S71" s="92"/>
      <c r="T71" s="92"/>
      <c r="U71" s="92"/>
      <c r="V71" s="92"/>
      <c r="W71" s="92"/>
      <c r="X71" s="41"/>
      <c r="Y71" s="41"/>
      <c r="Z71" s="258"/>
    </row>
    <row r="72" spans="1:26">
      <c r="A72" s="43"/>
      <c r="B72" s="43"/>
      <c r="C72" s="43"/>
      <c r="D72" s="44"/>
      <c r="E72" s="44"/>
      <c r="F72" s="43"/>
      <c r="G72" s="43"/>
      <c r="H72" s="43"/>
      <c r="I72" s="44"/>
      <c r="J72" s="44"/>
      <c r="K72" s="92"/>
      <c r="L72" s="92"/>
      <c r="M72" s="92"/>
      <c r="N72" s="92"/>
      <c r="O72" s="92"/>
      <c r="P72" s="92"/>
      <c r="Q72" s="92"/>
      <c r="R72" s="92"/>
      <c r="S72" s="92"/>
      <c r="T72" s="92"/>
      <c r="U72" s="92"/>
      <c r="V72" s="92"/>
      <c r="W72" s="92"/>
      <c r="X72" s="41"/>
      <c r="Y72" s="41"/>
      <c r="Z72" s="258"/>
    </row>
    <row r="73" spans="1:26">
      <c r="A73" s="43"/>
      <c r="B73" s="43"/>
      <c r="C73" s="43"/>
      <c r="D73" s="44"/>
      <c r="E73" s="44"/>
      <c r="F73" s="43"/>
      <c r="G73" s="43"/>
      <c r="H73" s="43"/>
      <c r="I73" s="44"/>
      <c r="J73" s="44"/>
      <c r="K73" s="92"/>
      <c r="L73" s="92"/>
      <c r="M73" s="92"/>
      <c r="N73" s="92"/>
      <c r="O73" s="92"/>
      <c r="P73" s="92"/>
      <c r="Q73" s="92"/>
      <c r="R73" s="92"/>
      <c r="S73" s="92"/>
      <c r="T73" s="92"/>
      <c r="U73" s="92"/>
      <c r="V73" s="92"/>
      <c r="W73" s="92"/>
      <c r="X73" s="41"/>
      <c r="Y73" s="41"/>
      <c r="Z73" s="258"/>
    </row>
    <row r="74" spans="1:26">
      <c r="A74" s="43"/>
      <c r="B74" s="43"/>
      <c r="C74" s="43"/>
      <c r="D74" s="44"/>
      <c r="E74" s="44"/>
      <c r="F74" s="43"/>
      <c r="G74" s="43"/>
      <c r="H74" s="43"/>
      <c r="I74" s="44"/>
      <c r="J74" s="44"/>
      <c r="K74" s="92"/>
      <c r="L74" s="92"/>
      <c r="M74" s="92"/>
      <c r="N74" s="92"/>
      <c r="O74" s="92"/>
      <c r="P74" s="92"/>
      <c r="Q74" s="92"/>
      <c r="R74" s="92"/>
      <c r="S74" s="92"/>
      <c r="T74" s="92"/>
      <c r="U74" s="92"/>
      <c r="V74" s="92"/>
      <c r="W74" s="92"/>
      <c r="X74" s="41"/>
      <c r="Y74" s="41"/>
      <c r="Z74" s="258"/>
    </row>
    <row r="75" spans="1:26">
      <c r="A75" s="43"/>
      <c r="B75" s="43"/>
      <c r="C75" s="43"/>
      <c r="D75" s="44"/>
      <c r="E75" s="44"/>
      <c r="F75" s="43"/>
      <c r="G75" s="43"/>
      <c r="H75" s="43"/>
      <c r="I75" s="44"/>
      <c r="J75" s="44"/>
      <c r="K75" s="92"/>
      <c r="L75" s="92"/>
      <c r="M75" s="92"/>
      <c r="N75" s="92"/>
      <c r="O75" s="92"/>
      <c r="P75" s="92"/>
      <c r="Q75" s="92"/>
      <c r="R75" s="92"/>
      <c r="S75" s="92"/>
      <c r="T75" s="92"/>
      <c r="U75" s="92"/>
      <c r="V75" s="92"/>
      <c r="W75" s="92"/>
      <c r="X75" s="41"/>
      <c r="Y75" s="41"/>
      <c r="Z75" s="258"/>
    </row>
    <row r="76" spans="1:26">
      <c r="A76" s="43"/>
      <c r="B76" s="43"/>
      <c r="C76" s="43"/>
      <c r="D76" s="44"/>
      <c r="E76" s="44"/>
      <c r="F76" s="43"/>
      <c r="G76" s="43"/>
      <c r="H76" s="43"/>
      <c r="I76" s="44"/>
      <c r="J76" s="44"/>
      <c r="K76" s="92"/>
      <c r="L76" s="92"/>
      <c r="M76" s="92"/>
      <c r="N76" s="92"/>
      <c r="O76" s="92"/>
      <c r="P76" s="92"/>
      <c r="Q76" s="92"/>
      <c r="R76" s="92"/>
      <c r="S76" s="92"/>
      <c r="T76" s="92"/>
      <c r="U76" s="92"/>
      <c r="V76" s="92"/>
      <c r="W76" s="92"/>
      <c r="X76" s="41"/>
      <c r="Y76" s="41"/>
      <c r="Z76" s="258"/>
    </row>
    <row r="77" spans="1:26">
      <c r="A77" s="43"/>
      <c r="B77" s="43"/>
      <c r="C77" s="43"/>
      <c r="D77" s="44"/>
      <c r="E77" s="44"/>
      <c r="F77" s="43"/>
      <c r="G77" s="43"/>
      <c r="H77" s="43"/>
      <c r="I77" s="44"/>
      <c r="J77" s="44"/>
      <c r="K77" s="92"/>
      <c r="L77" s="92"/>
      <c r="M77" s="92"/>
      <c r="N77" s="92"/>
      <c r="O77" s="92"/>
      <c r="P77" s="92"/>
      <c r="Q77" s="92"/>
      <c r="R77" s="92"/>
      <c r="S77" s="92"/>
      <c r="T77" s="92"/>
      <c r="U77" s="92"/>
      <c r="V77" s="92"/>
      <c r="W77" s="92"/>
      <c r="X77" s="41"/>
      <c r="Y77" s="41"/>
      <c r="Z77" s="258"/>
    </row>
    <row r="78" spans="1:26">
      <c r="A78" s="43"/>
      <c r="B78" s="43"/>
      <c r="C78" s="43"/>
      <c r="D78" s="44"/>
      <c r="E78" s="44"/>
      <c r="F78" s="43"/>
      <c r="G78" s="43"/>
      <c r="H78" s="43"/>
      <c r="I78" s="44"/>
      <c r="J78" s="44"/>
      <c r="K78" s="92"/>
      <c r="L78" s="92"/>
      <c r="M78" s="92"/>
      <c r="N78" s="92"/>
      <c r="O78" s="92"/>
      <c r="P78" s="92"/>
      <c r="Q78" s="92"/>
      <c r="R78" s="92"/>
      <c r="S78" s="92"/>
      <c r="T78" s="92"/>
      <c r="U78" s="92"/>
      <c r="V78" s="92"/>
      <c r="W78" s="92"/>
      <c r="X78" s="41"/>
      <c r="Y78" s="41"/>
      <c r="Z78" s="258"/>
    </row>
    <row r="79" spans="1:26">
      <c r="A79" s="43"/>
      <c r="B79" s="43"/>
      <c r="C79" s="43"/>
      <c r="D79" s="44"/>
      <c r="E79" s="44"/>
      <c r="F79" s="43"/>
      <c r="G79" s="43"/>
      <c r="H79" s="43"/>
      <c r="I79" s="44"/>
      <c r="J79" s="44"/>
      <c r="K79" s="92"/>
      <c r="L79" s="92"/>
      <c r="M79" s="92"/>
      <c r="N79" s="92"/>
      <c r="O79" s="92"/>
      <c r="P79" s="92"/>
      <c r="Q79" s="92"/>
      <c r="R79" s="92"/>
      <c r="S79" s="92"/>
      <c r="T79" s="92"/>
      <c r="U79" s="92"/>
      <c r="V79" s="92"/>
      <c r="W79" s="92"/>
      <c r="X79" s="41"/>
      <c r="Y79" s="41"/>
      <c r="Z79" s="258"/>
    </row>
    <row r="80" spans="1:26">
      <c r="A80" s="43"/>
      <c r="B80" s="43"/>
      <c r="C80" s="43"/>
      <c r="D80" s="44"/>
      <c r="E80" s="44"/>
      <c r="F80" s="43"/>
      <c r="G80" s="43"/>
      <c r="H80" s="43"/>
      <c r="I80" s="44"/>
      <c r="J80" s="44"/>
      <c r="K80" s="92"/>
      <c r="L80" s="92"/>
      <c r="M80" s="92"/>
      <c r="N80" s="92"/>
      <c r="O80" s="92"/>
      <c r="P80" s="92"/>
      <c r="Q80" s="92"/>
      <c r="R80" s="92"/>
      <c r="S80" s="92"/>
      <c r="T80" s="92"/>
      <c r="U80" s="92"/>
      <c r="V80" s="92"/>
      <c r="W80" s="92"/>
      <c r="X80" s="41"/>
      <c r="Y80" s="41"/>
      <c r="Z80" s="258"/>
    </row>
    <row r="81" spans="1:26">
      <c r="A81" s="43"/>
      <c r="B81" s="43"/>
      <c r="C81" s="43"/>
      <c r="D81" s="44"/>
      <c r="E81" s="44"/>
      <c r="F81" s="43"/>
      <c r="G81" s="43"/>
      <c r="H81" s="43"/>
      <c r="I81" s="44"/>
      <c r="J81" s="44"/>
      <c r="K81" s="92"/>
      <c r="L81" s="92"/>
      <c r="M81" s="92"/>
      <c r="N81" s="92"/>
      <c r="O81" s="92"/>
      <c r="P81" s="92"/>
      <c r="Q81" s="92"/>
      <c r="R81" s="92"/>
      <c r="S81" s="92"/>
      <c r="T81" s="92"/>
      <c r="U81" s="92"/>
      <c r="V81" s="92"/>
      <c r="W81" s="92"/>
      <c r="X81" s="41"/>
      <c r="Y81" s="41"/>
      <c r="Z81" s="258"/>
    </row>
    <row r="82" spans="1:26">
      <c r="A82" s="43"/>
      <c r="B82" s="43"/>
      <c r="C82" s="43"/>
      <c r="D82" s="44"/>
      <c r="E82" s="44"/>
      <c r="F82" s="43"/>
      <c r="G82" s="43"/>
      <c r="H82" s="43"/>
      <c r="I82" s="44"/>
      <c r="J82" s="44"/>
      <c r="K82" s="92"/>
      <c r="L82" s="92"/>
      <c r="M82" s="92"/>
      <c r="N82" s="92"/>
      <c r="O82" s="92"/>
      <c r="P82" s="92"/>
      <c r="Q82" s="92"/>
      <c r="R82" s="92"/>
      <c r="S82" s="92"/>
      <c r="T82" s="92"/>
      <c r="U82" s="92"/>
      <c r="V82" s="92"/>
      <c r="W82" s="92"/>
      <c r="X82" s="41"/>
      <c r="Y82" s="41"/>
      <c r="Z82" s="258"/>
    </row>
    <row r="83" spans="1:26">
      <c r="A83" s="43"/>
      <c r="B83" s="43"/>
      <c r="C83" s="43"/>
      <c r="D83" s="44"/>
      <c r="E83" s="44"/>
      <c r="F83" s="43"/>
      <c r="G83" s="43"/>
      <c r="H83" s="43"/>
      <c r="I83" s="44"/>
      <c r="J83" s="44"/>
      <c r="K83" s="92"/>
      <c r="L83" s="92"/>
      <c r="M83" s="92"/>
      <c r="N83" s="92"/>
      <c r="O83" s="92"/>
      <c r="P83" s="92"/>
      <c r="Q83" s="92"/>
      <c r="R83" s="92"/>
      <c r="S83" s="92"/>
      <c r="T83" s="92"/>
      <c r="U83" s="92"/>
      <c r="V83" s="92"/>
      <c r="W83" s="92"/>
      <c r="X83" s="41"/>
      <c r="Y83" s="41"/>
      <c r="Z83" s="258"/>
    </row>
    <row r="84" spans="1:26">
      <c r="A84" s="43"/>
      <c r="B84" s="43"/>
      <c r="C84" s="43"/>
      <c r="D84" s="44"/>
      <c r="E84" s="44"/>
      <c r="F84" s="43"/>
      <c r="G84" s="43"/>
      <c r="H84" s="43"/>
      <c r="I84" s="44"/>
      <c r="J84" s="44"/>
      <c r="K84" s="92"/>
      <c r="L84" s="92"/>
      <c r="M84" s="92"/>
      <c r="N84" s="92"/>
      <c r="O84" s="92"/>
      <c r="P84" s="92"/>
      <c r="Q84" s="92"/>
      <c r="R84" s="92"/>
      <c r="S84" s="92"/>
      <c r="T84" s="92"/>
      <c r="U84" s="92"/>
      <c r="V84" s="92"/>
      <c r="W84" s="92"/>
      <c r="X84" s="41"/>
      <c r="Y84" s="41"/>
      <c r="Z84" s="258"/>
    </row>
    <row r="85" spans="1:26">
      <c r="A85" s="43"/>
      <c r="B85" s="43"/>
      <c r="C85" s="43"/>
      <c r="D85" s="44"/>
      <c r="E85" s="44"/>
      <c r="F85" s="43"/>
      <c r="G85" s="43"/>
      <c r="H85" s="43"/>
      <c r="I85" s="44"/>
      <c r="J85" s="44"/>
      <c r="K85" s="92"/>
      <c r="L85" s="92"/>
      <c r="M85" s="92"/>
      <c r="N85" s="92"/>
      <c r="O85" s="92"/>
      <c r="P85" s="92"/>
      <c r="Q85" s="92"/>
      <c r="R85" s="92"/>
      <c r="S85" s="92"/>
      <c r="T85" s="92"/>
      <c r="U85" s="92"/>
      <c r="V85" s="92"/>
      <c r="W85" s="92"/>
      <c r="X85" s="41"/>
      <c r="Y85" s="41"/>
      <c r="Z85" s="258"/>
    </row>
    <row r="86" spans="1:26">
      <c r="A86" s="43"/>
      <c r="B86" s="43"/>
      <c r="C86" s="43"/>
      <c r="D86" s="44"/>
      <c r="E86" s="44"/>
      <c r="F86" s="43"/>
      <c r="G86" s="43"/>
      <c r="H86" s="43"/>
      <c r="I86" s="44"/>
      <c r="J86" s="44"/>
      <c r="K86" s="92"/>
      <c r="L86" s="92"/>
      <c r="M86" s="92"/>
      <c r="N86" s="92"/>
      <c r="O86" s="92"/>
      <c r="P86" s="92"/>
      <c r="Q86" s="92"/>
      <c r="R86" s="92"/>
      <c r="S86" s="92"/>
      <c r="T86" s="92"/>
      <c r="U86" s="92"/>
      <c r="V86" s="92"/>
      <c r="W86" s="92"/>
      <c r="X86" s="41"/>
      <c r="Y86" s="41"/>
      <c r="Z86" s="258"/>
    </row>
    <row r="87" spans="1:26">
      <c r="A87" s="43"/>
      <c r="B87" s="43"/>
      <c r="C87" s="43"/>
      <c r="D87" s="44"/>
      <c r="E87" s="44"/>
      <c r="F87" s="43"/>
      <c r="G87" s="43"/>
      <c r="H87" s="43"/>
      <c r="I87" s="44"/>
      <c r="J87" s="44"/>
      <c r="K87" s="92"/>
      <c r="L87" s="92"/>
      <c r="M87" s="92"/>
      <c r="N87" s="92"/>
      <c r="O87" s="92"/>
      <c r="P87" s="92"/>
      <c r="Q87" s="92"/>
      <c r="R87" s="92"/>
      <c r="S87" s="92"/>
      <c r="T87" s="92"/>
      <c r="U87" s="92"/>
      <c r="V87" s="92"/>
      <c r="W87" s="92"/>
      <c r="X87" s="41"/>
      <c r="Y87" s="41"/>
      <c r="Z87" s="258"/>
    </row>
    <row r="88" spans="1:26">
      <c r="A88" s="43"/>
      <c r="B88" s="43"/>
      <c r="C88" s="43"/>
      <c r="D88" s="44"/>
      <c r="E88" s="44"/>
      <c r="F88" s="43"/>
      <c r="G88" s="43"/>
      <c r="H88" s="43"/>
      <c r="I88" s="44"/>
      <c r="J88" s="44"/>
      <c r="K88" s="92"/>
      <c r="L88" s="92"/>
      <c r="M88" s="92"/>
      <c r="N88" s="92"/>
      <c r="O88" s="92"/>
      <c r="P88" s="92"/>
      <c r="Q88" s="92"/>
      <c r="R88" s="92"/>
      <c r="S88" s="92"/>
      <c r="T88" s="92"/>
      <c r="U88" s="92"/>
      <c r="V88" s="92"/>
      <c r="W88" s="92"/>
      <c r="X88" s="41"/>
      <c r="Y88" s="41"/>
      <c r="Z88" s="258"/>
    </row>
    <row r="89" spans="1:26">
      <c r="A89" s="43"/>
      <c r="B89" s="43"/>
      <c r="C89" s="43"/>
      <c r="D89" s="44"/>
      <c r="E89" s="44"/>
      <c r="F89" s="43"/>
      <c r="G89" s="43"/>
      <c r="H89" s="43"/>
      <c r="I89" s="44"/>
      <c r="J89" s="44"/>
      <c r="K89" s="92"/>
      <c r="L89" s="92"/>
      <c r="M89" s="92"/>
      <c r="N89" s="92"/>
      <c r="O89" s="92"/>
      <c r="P89" s="92"/>
      <c r="Q89" s="92"/>
      <c r="R89" s="92"/>
      <c r="S89" s="92"/>
      <c r="T89" s="92"/>
      <c r="U89" s="92"/>
      <c r="V89" s="92"/>
      <c r="W89" s="92"/>
      <c r="X89" s="41"/>
      <c r="Y89" s="41"/>
      <c r="Z89" s="258"/>
    </row>
    <row r="90" spans="1:26">
      <c r="A90" s="43"/>
      <c r="B90" s="43"/>
      <c r="C90" s="43"/>
      <c r="D90" s="44"/>
      <c r="E90" s="44"/>
      <c r="F90" s="43"/>
      <c r="G90" s="43"/>
      <c r="H90" s="43"/>
      <c r="I90" s="44"/>
      <c r="J90" s="44"/>
      <c r="K90" s="92"/>
      <c r="L90" s="92"/>
      <c r="M90" s="92"/>
      <c r="N90" s="92"/>
      <c r="O90" s="92"/>
      <c r="P90" s="92"/>
      <c r="Q90" s="92"/>
      <c r="R90" s="92"/>
      <c r="S90" s="92"/>
      <c r="T90" s="92"/>
      <c r="U90" s="92"/>
      <c r="V90" s="92"/>
      <c r="W90" s="92"/>
      <c r="X90" s="41"/>
      <c r="Y90" s="41"/>
      <c r="Z90" s="258"/>
    </row>
    <row r="91" spans="1:26">
      <c r="A91" s="43"/>
      <c r="B91" s="43"/>
      <c r="C91" s="43"/>
      <c r="D91" s="44"/>
      <c r="E91" s="44"/>
      <c r="F91" s="43"/>
      <c r="G91" s="43"/>
      <c r="H91" s="43"/>
      <c r="I91" s="44"/>
      <c r="J91" s="44"/>
      <c r="K91" s="92"/>
      <c r="L91" s="92"/>
      <c r="M91" s="92"/>
      <c r="N91" s="92"/>
      <c r="O91" s="92"/>
      <c r="P91" s="92"/>
      <c r="Q91" s="92"/>
      <c r="R91" s="92"/>
      <c r="S91" s="92"/>
      <c r="T91" s="92"/>
      <c r="U91" s="92"/>
      <c r="V91" s="92"/>
      <c r="W91" s="92"/>
      <c r="X91" s="41"/>
      <c r="Y91" s="41"/>
      <c r="Z91" s="258"/>
    </row>
    <row r="92" spans="1:26">
      <c r="A92" s="43"/>
      <c r="B92" s="43"/>
      <c r="C92" s="43"/>
      <c r="D92" s="44"/>
      <c r="E92" s="44"/>
      <c r="F92" s="43"/>
      <c r="G92" s="43"/>
      <c r="H92" s="43"/>
      <c r="I92" s="44"/>
      <c r="J92" s="44"/>
      <c r="K92" s="92"/>
      <c r="L92" s="92"/>
      <c r="M92" s="92"/>
      <c r="N92" s="92"/>
      <c r="O92" s="92"/>
      <c r="P92" s="92"/>
      <c r="Q92" s="92"/>
      <c r="R92" s="92"/>
      <c r="S92" s="92"/>
      <c r="T92" s="92"/>
      <c r="U92" s="92"/>
      <c r="V92" s="92"/>
      <c r="W92" s="92"/>
      <c r="X92" s="41"/>
      <c r="Y92" s="41"/>
      <c r="Z92" s="258"/>
    </row>
    <row r="93" spans="1:26">
      <c r="A93" s="43"/>
      <c r="B93" s="43"/>
      <c r="C93" s="43"/>
      <c r="D93" s="44"/>
      <c r="E93" s="44"/>
      <c r="F93" s="43"/>
      <c r="G93" s="43"/>
      <c r="H93" s="43"/>
      <c r="I93" s="45"/>
      <c r="J93" s="45"/>
      <c r="K93" s="41"/>
      <c r="L93" s="41"/>
      <c r="M93" s="41"/>
      <c r="N93" s="41"/>
      <c r="O93" s="41"/>
      <c r="P93" s="41"/>
      <c r="Q93" s="41"/>
      <c r="R93" s="41"/>
      <c r="S93" s="41"/>
      <c r="T93" s="41"/>
      <c r="U93" s="41"/>
      <c r="V93" s="41"/>
      <c r="W93" s="41"/>
      <c r="X93" s="41"/>
      <c r="Y93" s="41"/>
      <c r="Z93" s="258"/>
    </row>
    <row r="94" spans="1:26">
      <c r="A94" s="43"/>
      <c r="B94" s="43"/>
      <c r="C94" s="43"/>
      <c r="D94" s="44"/>
      <c r="E94" s="44"/>
      <c r="F94" s="43"/>
      <c r="G94" s="43"/>
      <c r="H94" s="43"/>
      <c r="I94" s="45"/>
      <c r="J94" s="45"/>
      <c r="K94" s="41"/>
      <c r="L94" s="41"/>
      <c r="M94" s="41"/>
      <c r="N94" s="41"/>
      <c r="O94" s="41"/>
      <c r="P94" s="41"/>
      <c r="Q94" s="41"/>
      <c r="R94" s="41"/>
      <c r="S94" s="41"/>
      <c r="T94" s="41"/>
      <c r="U94" s="41"/>
      <c r="V94" s="41"/>
      <c r="W94" s="41"/>
      <c r="X94" s="41"/>
      <c r="Y94" s="41"/>
      <c r="Z94" s="258"/>
    </row>
    <row r="95" spans="1:26">
      <c r="A95" s="43"/>
      <c r="B95" s="43"/>
      <c r="C95" s="43"/>
      <c r="D95" s="44"/>
      <c r="E95" s="44"/>
      <c r="F95" s="43"/>
      <c r="G95" s="43"/>
      <c r="H95" s="43"/>
      <c r="I95" s="45"/>
      <c r="J95" s="45"/>
      <c r="K95" s="41"/>
      <c r="L95" s="41"/>
      <c r="M95" s="41"/>
      <c r="N95" s="41"/>
      <c r="O95" s="41"/>
      <c r="P95" s="41"/>
      <c r="Q95" s="41"/>
      <c r="R95" s="41"/>
      <c r="S95" s="41"/>
      <c r="T95" s="41"/>
      <c r="U95" s="41"/>
      <c r="V95" s="41"/>
      <c r="W95" s="41"/>
      <c r="X95" s="41"/>
      <c r="Y95" s="41"/>
      <c r="Z95" s="258"/>
    </row>
    <row r="96" spans="1:26">
      <c r="A96" s="43"/>
      <c r="B96" s="43"/>
      <c r="C96" s="43"/>
      <c r="D96" s="44"/>
      <c r="E96" s="44"/>
      <c r="F96" s="43"/>
      <c r="G96" s="43"/>
      <c r="H96" s="43"/>
      <c r="I96" s="45"/>
      <c r="J96" s="45"/>
      <c r="K96" s="41"/>
      <c r="L96" s="41"/>
      <c r="M96" s="41"/>
      <c r="N96" s="41"/>
      <c r="O96" s="41"/>
      <c r="P96" s="41"/>
      <c r="Q96" s="41"/>
      <c r="R96" s="41"/>
      <c r="S96" s="41"/>
      <c r="T96" s="41"/>
      <c r="U96" s="41"/>
      <c r="V96" s="41"/>
      <c r="W96" s="41"/>
      <c r="X96" s="41"/>
      <c r="Y96" s="41"/>
      <c r="Z96" s="258"/>
    </row>
    <row r="97" spans="1:26">
      <c r="A97" s="43"/>
      <c r="B97" s="43"/>
      <c r="C97" s="43"/>
      <c r="D97" s="44"/>
      <c r="E97" s="44"/>
      <c r="F97" s="43"/>
      <c r="G97" s="43"/>
      <c r="H97" s="43"/>
      <c r="I97" s="45"/>
      <c r="J97" s="45"/>
      <c r="K97" s="41"/>
      <c r="L97" s="41"/>
      <c r="M97" s="41"/>
      <c r="N97" s="41"/>
      <c r="O97" s="41"/>
      <c r="P97" s="41"/>
      <c r="Q97" s="41"/>
      <c r="R97" s="41"/>
      <c r="S97" s="41"/>
      <c r="T97" s="41"/>
      <c r="U97" s="41"/>
      <c r="V97" s="41"/>
      <c r="W97" s="41"/>
      <c r="X97" s="41"/>
      <c r="Y97" s="41"/>
      <c r="Z97" s="258"/>
    </row>
    <row r="98" spans="1:26">
      <c r="A98" s="43"/>
      <c r="B98" s="43"/>
      <c r="C98" s="43"/>
      <c r="D98" s="44"/>
      <c r="E98" s="44"/>
      <c r="F98" s="43"/>
      <c r="G98" s="43"/>
      <c r="H98" s="43"/>
      <c r="I98" s="45"/>
      <c r="J98" s="45"/>
      <c r="K98" s="41"/>
      <c r="L98" s="41"/>
      <c r="M98" s="41"/>
      <c r="N98" s="41"/>
      <c r="O98" s="41"/>
      <c r="P98" s="41"/>
      <c r="Q98" s="41"/>
      <c r="R98" s="41"/>
      <c r="S98" s="41"/>
      <c r="T98" s="41"/>
      <c r="U98" s="41"/>
      <c r="V98" s="41"/>
      <c r="W98" s="41"/>
      <c r="X98" s="41"/>
      <c r="Y98" s="41"/>
      <c r="Z98" s="258"/>
    </row>
    <row r="99" spans="1:26">
      <c r="A99" s="43"/>
      <c r="B99" s="43"/>
      <c r="C99" s="43"/>
      <c r="D99" s="44"/>
      <c r="E99" s="44"/>
      <c r="F99" s="43"/>
      <c r="G99" s="43"/>
      <c r="H99" s="43"/>
      <c r="I99" s="45"/>
      <c r="J99" s="45"/>
      <c r="K99" s="41"/>
      <c r="L99" s="41"/>
      <c r="M99" s="41"/>
      <c r="N99" s="41"/>
      <c r="O99" s="41"/>
      <c r="P99" s="41"/>
      <c r="Q99" s="41"/>
      <c r="R99" s="41"/>
      <c r="S99" s="41"/>
      <c r="T99" s="41"/>
      <c r="U99" s="41"/>
      <c r="V99" s="41"/>
      <c r="W99" s="41"/>
      <c r="X99" s="41"/>
      <c r="Y99" s="41"/>
      <c r="Z99" s="258"/>
    </row>
    <row r="100" spans="1:26">
      <c r="A100" s="43"/>
      <c r="B100" s="43"/>
      <c r="C100" s="43"/>
      <c r="D100" s="44"/>
      <c r="E100" s="44"/>
      <c r="F100" s="43"/>
      <c r="G100" s="43"/>
      <c r="H100" s="43"/>
      <c r="I100" s="45"/>
      <c r="J100" s="45"/>
      <c r="K100" s="41"/>
      <c r="L100" s="41"/>
      <c r="M100" s="41"/>
      <c r="N100" s="41"/>
      <c r="O100" s="41"/>
      <c r="P100" s="41"/>
      <c r="Q100" s="41"/>
      <c r="R100" s="41"/>
      <c r="S100" s="41"/>
      <c r="T100" s="41"/>
      <c r="U100" s="41"/>
      <c r="V100" s="41"/>
      <c r="W100" s="41"/>
      <c r="X100" s="41"/>
      <c r="Y100" s="41"/>
      <c r="Z100" s="258"/>
    </row>
    <row r="101" spans="1:26">
      <c r="A101" s="43"/>
      <c r="B101" s="43"/>
      <c r="C101" s="43"/>
      <c r="D101" s="44"/>
      <c r="E101" s="44"/>
      <c r="F101" s="43"/>
      <c r="G101" s="43"/>
      <c r="H101" s="43"/>
      <c r="I101" s="45"/>
      <c r="J101" s="45"/>
      <c r="K101" s="41"/>
      <c r="L101" s="41"/>
      <c r="M101" s="41"/>
      <c r="N101" s="41"/>
      <c r="O101" s="41"/>
      <c r="P101" s="41"/>
      <c r="Q101" s="41"/>
      <c r="R101" s="41"/>
      <c r="S101" s="41"/>
      <c r="T101" s="41"/>
      <c r="U101" s="41"/>
      <c r="V101" s="41"/>
      <c r="W101" s="41"/>
      <c r="X101" s="41"/>
      <c r="Y101" s="41"/>
      <c r="Z101" s="258"/>
    </row>
    <row r="102" spans="1:26">
      <c r="A102" s="43"/>
      <c r="B102" s="43"/>
      <c r="C102" s="43"/>
      <c r="D102" s="44"/>
      <c r="E102" s="44"/>
      <c r="F102" s="43"/>
      <c r="G102" s="43"/>
      <c r="H102" s="43"/>
      <c r="I102" s="45"/>
      <c r="J102" s="45"/>
      <c r="K102" s="41"/>
      <c r="L102" s="41"/>
      <c r="M102" s="41"/>
      <c r="N102" s="41"/>
      <c r="O102" s="41"/>
      <c r="P102" s="41"/>
      <c r="Q102" s="41"/>
      <c r="R102" s="41"/>
      <c r="S102" s="41"/>
      <c r="T102" s="41"/>
      <c r="U102" s="41"/>
      <c r="V102" s="41"/>
      <c r="W102" s="41"/>
      <c r="X102" s="41"/>
      <c r="Y102" s="41"/>
      <c r="Z102" s="258"/>
    </row>
    <row r="103" spans="1:26">
      <c r="A103" s="43"/>
      <c r="B103" s="43"/>
      <c r="C103" s="43"/>
      <c r="D103" s="44"/>
      <c r="E103" s="44"/>
      <c r="F103" s="43"/>
      <c r="G103" s="43"/>
      <c r="H103" s="43"/>
      <c r="I103" s="45"/>
      <c r="J103" s="45"/>
      <c r="K103" s="41"/>
      <c r="L103" s="41"/>
      <c r="M103" s="41"/>
      <c r="N103" s="41"/>
      <c r="O103" s="41"/>
      <c r="P103" s="41"/>
      <c r="Q103" s="41"/>
      <c r="R103" s="41"/>
      <c r="S103" s="41"/>
      <c r="T103" s="41"/>
      <c r="U103" s="41"/>
      <c r="V103" s="41"/>
      <c r="W103" s="41"/>
      <c r="X103" s="41"/>
      <c r="Y103" s="41"/>
      <c r="Z103" s="258"/>
    </row>
    <row r="104" spans="1:26">
      <c r="A104" s="43"/>
      <c r="B104" s="43"/>
      <c r="C104" s="43"/>
      <c r="D104" s="44"/>
      <c r="E104" s="44"/>
      <c r="F104" s="43"/>
      <c r="G104" s="43"/>
      <c r="H104" s="43"/>
      <c r="I104" s="45"/>
      <c r="J104" s="45"/>
      <c r="K104" s="41"/>
      <c r="L104" s="41"/>
      <c r="M104" s="41"/>
      <c r="N104" s="41"/>
      <c r="O104" s="41"/>
      <c r="P104" s="41"/>
      <c r="Q104" s="41"/>
      <c r="R104" s="41"/>
      <c r="S104" s="41"/>
      <c r="T104" s="41"/>
      <c r="U104" s="41"/>
      <c r="V104" s="41"/>
      <c r="W104" s="41"/>
      <c r="X104" s="41"/>
      <c r="Y104" s="41"/>
      <c r="Z104" s="258"/>
    </row>
    <row r="105" spans="1:26">
      <c r="A105" s="43"/>
      <c r="B105" s="43"/>
      <c r="C105" s="43"/>
      <c r="D105" s="44"/>
      <c r="E105" s="44"/>
      <c r="F105" s="43"/>
      <c r="G105" s="43"/>
      <c r="H105" s="43"/>
      <c r="I105" s="45"/>
      <c r="J105" s="45"/>
      <c r="K105" s="41"/>
      <c r="L105" s="41"/>
      <c r="M105" s="41"/>
      <c r="N105" s="41"/>
      <c r="O105" s="41"/>
      <c r="P105" s="41"/>
      <c r="Q105" s="41"/>
      <c r="R105" s="41"/>
      <c r="S105" s="41"/>
      <c r="T105" s="41"/>
      <c r="U105" s="41"/>
      <c r="V105" s="41"/>
      <c r="W105" s="41"/>
      <c r="X105" s="41"/>
      <c r="Y105" s="41"/>
      <c r="Z105" s="258"/>
    </row>
    <row r="106" spans="1:26">
      <c r="A106" s="43"/>
      <c r="B106" s="43"/>
      <c r="C106" s="43"/>
      <c r="D106" s="44"/>
      <c r="E106" s="44"/>
      <c r="F106" s="43"/>
      <c r="G106" s="43"/>
      <c r="H106" s="43"/>
      <c r="I106" s="45"/>
      <c r="J106" s="45"/>
      <c r="K106" s="41"/>
      <c r="L106" s="41"/>
      <c r="M106" s="41"/>
      <c r="N106" s="41"/>
      <c r="O106" s="41"/>
      <c r="P106" s="41"/>
      <c r="Q106" s="41"/>
      <c r="R106" s="41"/>
      <c r="S106" s="41"/>
      <c r="T106" s="41"/>
      <c r="U106" s="41"/>
      <c r="V106" s="41"/>
      <c r="W106" s="41"/>
      <c r="X106" s="41"/>
      <c r="Y106" s="41"/>
      <c r="Z106" s="258"/>
    </row>
    <row r="107" spans="1:26">
      <c r="A107" s="43"/>
      <c r="B107" s="43"/>
      <c r="C107" s="43"/>
      <c r="D107" s="44"/>
      <c r="E107" s="44"/>
      <c r="F107" s="43"/>
      <c r="G107" s="43"/>
      <c r="H107" s="43"/>
      <c r="I107" s="45"/>
      <c r="J107" s="45"/>
      <c r="K107" s="41"/>
      <c r="L107" s="41"/>
      <c r="M107" s="41"/>
      <c r="N107" s="41"/>
      <c r="O107" s="41"/>
      <c r="P107" s="41"/>
      <c r="Q107" s="41"/>
      <c r="R107" s="41"/>
      <c r="S107" s="41"/>
      <c r="T107" s="41"/>
      <c r="U107" s="41"/>
      <c r="V107" s="41"/>
      <c r="W107" s="41"/>
      <c r="X107" s="41"/>
      <c r="Y107" s="41"/>
      <c r="Z107" s="258"/>
    </row>
    <row r="108" spans="1:26">
      <c r="A108" s="43"/>
      <c r="B108" s="43"/>
      <c r="C108" s="43"/>
      <c r="D108" s="44"/>
      <c r="E108" s="44"/>
      <c r="F108" s="43"/>
      <c r="G108" s="43"/>
      <c r="H108" s="43"/>
      <c r="I108" s="45"/>
      <c r="J108" s="45"/>
      <c r="K108" s="41"/>
      <c r="L108" s="41"/>
      <c r="M108" s="41"/>
      <c r="N108" s="41"/>
      <c r="O108" s="41"/>
      <c r="P108" s="41"/>
      <c r="Q108" s="41"/>
      <c r="R108" s="41"/>
      <c r="S108" s="41"/>
      <c r="T108" s="41"/>
      <c r="U108" s="41"/>
      <c r="V108" s="41"/>
      <c r="W108" s="41"/>
      <c r="X108" s="41"/>
      <c r="Y108" s="41"/>
      <c r="Z108" s="258"/>
    </row>
    <row r="109" spans="1:26">
      <c r="A109" s="43"/>
      <c r="B109" s="43"/>
      <c r="C109" s="43"/>
      <c r="D109" s="44"/>
      <c r="E109" s="44"/>
      <c r="F109" s="43"/>
      <c r="G109" s="43"/>
      <c r="H109" s="43"/>
      <c r="I109" s="45"/>
      <c r="J109" s="45"/>
      <c r="K109" s="41"/>
      <c r="L109" s="41"/>
      <c r="M109" s="41"/>
      <c r="N109" s="41"/>
      <c r="O109" s="41"/>
      <c r="P109" s="41"/>
      <c r="Q109" s="41"/>
      <c r="R109" s="41"/>
      <c r="S109" s="41"/>
      <c r="T109" s="41"/>
      <c r="U109" s="41"/>
      <c r="V109" s="41"/>
      <c r="W109" s="41"/>
      <c r="X109" s="41"/>
      <c r="Y109" s="41"/>
      <c r="Z109" s="258"/>
    </row>
    <row r="110" spans="1:26">
      <c r="A110" s="43"/>
      <c r="B110" s="43"/>
      <c r="C110" s="43"/>
      <c r="D110" s="44"/>
      <c r="E110" s="44"/>
      <c r="F110" s="43"/>
      <c r="G110" s="43"/>
      <c r="H110" s="43"/>
      <c r="I110" s="45"/>
      <c r="J110" s="45"/>
      <c r="K110" s="41"/>
      <c r="L110" s="41"/>
      <c r="M110" s="41"/>
      <c r="N110" s="41"/>
      <c r="O110" s="41"/>
      <c r="P110" s="41"/>
      <c r="Q110" s="41"/>
      <c r="R110" s="41"/>
      <c r="S110" s="41"/>
      <c r="T110" s="41"/>
      <c r="U110" s="41"/>
      <c r="V110" s="41"/>
      <c r="W110" s="41"/>
      <c r="X110" s="41"/>
      <c r="Y110" s="41"/>
      <c r="Z110" s="258"/>
    </row>
    <row r="111" spans="1:26">
      <c r="A111" s="43"/>
      <c r="B111" s="43"/>
      <c r="C111" s="43"/>
      <c r="D111" s="44"/>
      <c r="E111" s="44"/>
      <c r="F111" s="43"/>
      <c r="G111" s="43"/>
      <c r="H111" s="43"/>
      <c r="I111" s="45"/>
      <c r="J111" s="45"/>
      <c r="K111" s="41"/>
      <c r="L111" s="41"/>
      <c r="M111" s="41"/>
      <c r="N111" s="41"/>
      <c r="O111" s="41"/>
      <c r="P111" s="41"/>
      <c r="Q111" s="41"/>
      <c r="R111" s="41"/>
      <c r="S111" s="41"/>
      <c r="T111" s="41"/>
      <c r="U111" s="41"/>
      <c r="V111" s="41"/>
      <c r="W111" s="41"/>
      <c r="X111" s="41"/>
      <c r="Y111" s="41"/>
      <c r="Z111" s="258"/>
    </row>
    <row r="112" spans="1:26">
      <c r="A112" s="43"/>
      <c r="B112" s="43"/>
      <c r="C112" s="43"/>
      <c r="D112" s="44"/>
      <c r="E112" s="44"/>
      <c r="F112" s="43"/>
      <c r="G112" s="43"/>
      <c r="H112" s="43"/>
      <c r="I112" s="45"/>
      <c r="J112" s="45"/>
      <c r="K112" s="41"/>
      <c r="L112" s="41"/>
      <c r="M112" s="41"/>
      <c r="N112" s="41"/>
      <c r="O112" s="41"/>
      <c r="P112" s="41"/>
      <c r="Q112" s="41"/>
      <c r="R112" s="41"/>
      <c r="S112" s="41"/>
      <c r="T112" s="41"/>
      <c r="U112" s="41"/>
      <c r="V112" s="41"/>
      <c r="W112" s="41"/>
      <c r="X112" s="41"/>
      <c r="Y112" s="41"/>
      <c r="Z112" s="258"/>
    </row>
    <row r="113" spans="1:26">
      <c r="A113" s="43"/>
      <c r="B113" s="43"/>
      <c r="C113" s="43"/>
      <c r="D113" s="44"/>
      <c r="E113" s="44"/>
      <c r="F113" s="43"/>
      <c r="G113" s="43"/>
      <c r="H113" s="43"/>
      <c r="I113" s="45"/>
      <c r="J113" s="45"/>
      <c r="K113" s="41"/>
      <c r="L113" s="41"/>
      <c r="M113" s="41"/>
      <c r="N113" s="41"/>
      <c r="O113" s="41"/>
      <c r="P113" s="41"/>
      <c r="Q113" s="41"/>
      <c r="R113" s="41"/>
      <c r="S113" s="41"/>
      <c r="T113" s="41"/>
      <c r="U113" s="41"/>
      <c r="V113" s="41"/>
      <c r="W113" s="41"/>
      <c r="X113" s="41"/>
      <c r="Y113" s="41"/>
      <c r="Z113" s="258"/>
    </row>
    <row r="114" spans="1:26">
      <c r="A114" s="43"/>
      <c r="B114" s="43"/>
      <c r="C114" s="43"/>
      <c r="D114" s="44"/>
      <c r="E114" s="44"/>
      <c r="F114" s="43"/>
      <c r="G114" s="43"/>
      <c r="H114" s="43"/>
      <c r="I114" s="45"/>
      <c r="J114" s="45"/>
      <c r="K114" s="41"/>
      <c r="L114" s="41"/>
      <c r="M114" s="41"/>
      <c r="N114" s="41"/>
      <c r="O114" s="41"/>
      <c r="P114" s="41"/>
      <c r="Q114" s="41"/>
      <c r="R114" s="41"/>
      <c r="S114" s="41"/>
      <c r="T114" s="41"/>
      <c r="U114" s="41"/>
      <c r="V114" s="41"/>
      <c r="W114" s="41"/>
      <c r="X114" s="41"/>
      <c r="Y114" s="41"/>
      <c r="Z114" s="258"/>
    </row>
    <row r="115" spans="1:26">
      <c r="A115" s="43"/>
      <c r="B115" s="43"/>
      <c r="C115" s="43"/>
      <c r="D115" s="44"/>
      <c r="E115" s="44"/>
      <c r="F115" s="43"/>
      <c r="G115" s="43"/>
      <c r="H115" s="43"/>
      <c r="I115" s="45"/>
      <c r="J115" s="45"/>
      <c r="K115" s="41"/>
      <c r="L115" s="41"/>
      <c r="M115" s="41"/>
      <c r="N115" s="41"/>
      <c r="O115" s="41"/>
      <c r="P115" s="41"/>
      <c r="Q115" s="41"/>
      <c r="R115" s="41"/>
      <c r="S115" s="41"/>
      <c r="T115" s="41"/>
      <c r="U115" s="41"/>
      <c r="V115" s="41"/>
      <c r="W115" s="41"/>
      <c r="X115" s="41"/>
      <c r="Y115" s="41"/>
      <c r="Z115" s="258"/>
    </row>
    <row r="116" spans="1:26">
      <c r="A116" s="43"/>
      <c r="B116" s="43"/>
      <c r="C116" s="43"/>
      <c r="D116" s="44"/>
      <c r="E116" s="44"/>
      <c r="F116" s="43"/>
      <c r="G116" s="43"/>
      <c r="H116" s="43"/>
      <c r="I116" s="45"/>
      <c r="J116" s="45"/>
      <c r="K116" s="41"/>
      <c r="L116" s="41"/>
      <c r="M116" s="41"/>
      <c r="N116" s="41"/>
      <c r="O116" s="41"/>
      <c r="P116" s="41"/>
      <c r="Q116" s="41"/>
      <c r="R116" s="41"/>
      <c r="S116" s="41"/>
      <c r="T116" s="41"/>
      <c r="U116" s="41"/>
      <c r="V116" s="41"/>
      <c r="W116" s="41"/>
      <c r="X116" s="41"/>
      <c r="Y116" s="41"/>
      <c r="Z116" s="258"/>
    </row>
    <row r="117" spans="1:26">
      <c r="A117" s="43"/>
      <c r="B117" s="43"/>
      <c r="C117" s="43"/>
      <c r="D117" s="44"/>
      <c r="E117" s="44"/>
      <c r="F117" s="43"/>
      <c r="G117" s="43"/>
      <c r="H117" s="43"/>
      <c r="I117" s="45"/>
      <c r="J117" s="45"/>
      <c r="K117" s="41"/>
      <c r="L117" s="41"/>
      <c r="M117" s="41"/>
      <c r="N117" s="41"/>
      <c r="O117" s="41"/>
      <c r="P117" s="41"/>
      <c r="Q117" s="41"/>
      <c r="R117" s="41"/>
      <c r="S117" s="41"/>
      <c r="T117" s="41"/>
      <c r="U117" s="41"/>
      <c r="V117" s="41"/>
      <c r="W117" s="41"/>
      <c r="X117" s="41"/>
      <c r="Y117" s="41"/>
      <c r="Z117" s="258"/>
    </row>
    <row r="118" spans="1:26">
      <c r="A118" s="43"/>
      <c r="B118" s="43"/>
      <c r="C118" s="43"/>
      <c r="D118" s="44"/>
      <c r="E118" s="44"/>
      <c r="F118" s="43"/>
      <c r="G118" s="43"/>
      <c r="H118" s="43"/>
      <c r="I118" s="45"/>
      <c r="J118" s="45"/>
      <c r="K118" s="41"/>
      <c r="L118" s="41"/>
      <c r="M118" s="41"/>
      <c r="N118" s="41"/>
      <c r="O118" s="41"/>
      <c r="P118" s="41"/>
      <c r="Q118" s="41"/>
      <c r="R118" s="41"/>
      <c r="S118" s="41"/>
      <c r="T118" s="41"/>
      <c r="U118" s="41"/>
      <c r="V118" s="41"/>
      <c r="W118" s="41"/>
      <c r="X118" s="41"/>
      <c r="Y118" s="41"/>
      <c r="Z118" s="258"/>
    </row>
    <row r="119" spans="1:26">
      <c r="A119" s="43"/>
      <c r="B119" s="43"/>
      <c r="C119" s="43"/>
      <c r="D119" s="44"/>
      <c r="E119" s="44"/>
      <c r="F119" s="43"/>
      <c r="G119" s="43"/>
      <c r="H119" s="43"/>
      <c r="I119" s="45"/>
      <c r="J119" s="45"/>
      <c r="K119" s="41"/>
      <c r="L119" s="41"/>
      <c r="M119" s="41"/>
      <c r="N119" s="41"/>
      <c r="O119" s="41"/>
      <c r="P119" s="41"/>
      <c r="Q119" s="41"/>
      <c r="R119" s="41"/>
      <c r="S119" s="41"/>
      <c r="T119" s="41"/>
      <c r="U119" s="41"/>
      <c r="V119" s="41"/>
      <c r="W119" s="41"/>
      <c r="X119" s="41"/>
      <c r="Y119" s="41"/>
      <c r="Z119" s="258"/>
    </row>
    <row r="120" spans="1:26">
      <c r="A120" s="43"/>
      <c r="B120" s="43"/>
      <c r="C120" s="43"/>
      <c r="D120" s="44"/>
      <c r="E120" s="44"/>
      <c r="F120" s="43"/>
      <c r="G120" s="43"/>
      <c r="H120" s="43"/>
      <c r="I120" s="45"/>
      <c r="J120" s="45"/>
      <c r="K120" s="41"/>
      <c r="L120" s="41"/>
      <c r="M120" s="41"/>
      <c r="N120" s="41"/>
      <c r="O120" s="41"/>
      <c r="P120" s="41"/>
      <c r="Q120" s="41"/>
      <c r="R120" s="41"/>
      <c r="S120" s="41"/>
      <c r="T120" s="41"/>
      <c r="U120" s="41"/>
      <c r="V120" s="41"/>
      <c r="W120" s="41"/>
      <c r="X120" s="41"/>
      <c r="Y120" s="41"/>
      <c r="Z120" s="258"/>
    </row>
    <row r="121" spans="1:26">
      <c r="A121" s="43"/>
      <c r="B121" s="43"/>
      <c r="C121" s="43"/>
      <c r="D121" s="44"/>
      <c r="E121" s="44"/>
      <c r="F121" s="43"/>
      <c r="G121" s="43"/>
      <c r="H121" s="43"/>
      <c r="I121" s="45"/>
      <c r="J121" s="45"/>
      <c r="K121" s="41"/>
      <c r="L121" s="41"/>
      <c r="M121" s="41"/>
      <c r="N121" s="41"/>
      <c r="O121" s="41"/>
      <c r="P121" s="41"/>
      <c r="Q121" s="41"/>
      <c r="R121" s="41"/>
      <c r="S121" s="41"/>
      <c r="T121" s="41"/>
      <c r="U121" s="41"/>
      <c r="V121" s="41"/>
      <c r="W121" s="41"/>
      <c r="X121" s="41"/>
      <c r="Y121" s="41"/>
      <c r="Z121" s="258"/>
    </row>
    <row r="122" spans="1:26">
      <c r="A122" s="43"/>
      <c r="B122" s="43"/>
      <c r="C122" s="43"/>
      <c r="D122" s="44"/>
      <c r="E122" s="44"/>
      <c r="F122" s="43"/>
      <c r="G122" s="43"/>
      <c r="H122" s="43"/>
      <c r="I122" s="45"/>
      <c r="J122" s="45"/>
      <c r="K122" s="41"/>
      <c r="L122" s="41"/>
      <c r="M122" s="41"/>
      <c r="N122" s="41"/>
      <c r="O122" s="41"/>
      <c r="P122" s="41"/>
      <c r="Q122" s="41"/>
      <c r="R122" s="41"/>
      <c r="S122" s="41"/>
      <c r="T122" s="41"/>
      <c r="U122" s="41"/>
      <c r="V122" s="41"/>
      <c r="W122" s="41"/>
      <c r="X122" s="41"/>
      <c r="Y122" s="41"/>
      <c r="Z122" s="258"/>
    </row>
    <row r="123" spans="1:26">
      <c r="A123" s="43"/>
      <c r="B123" s="43"/>
      <c r="C123" s="43"/>
      <c r="D123" s="44"/>
      <c r="E123" s="44"/>
      <c r="F123" s="43"/>
      <c r="G123" s="43"/>
      <c r="H123" s="43"/>
      <c r="I123" s="45"/>
      <c r="J123" s="45"/>
      <c r="K123" s="41"/>
      <c r="L123" s="41"/>
      <c r="M123" s="41"/>
      <c r="N123" s="41"/>
      <c r="O123" s="41"/>
      <c r="P123" s="41"/>
      <c r="Q123" s="41"/>
      <c r="R123" s="41"/>
      <c r="S123" s="41"/>
      <c r="T123" s="41"/>
      <c r="U123" s="41"/>
      <c r="V123" s="41"/>
      <c r="W123" s="41"/>
      <c r="X123" s="41"/>
      <c r="Y123" s="41"/>
      <c r="Z123" s="258"/>
    </row>
    <row r="124" spans="1:26">
      <c r="A124" s="43"/>
      <c r="B124" s="43"/>
      <c r="C124" s="43"/>
      <c r="D124" s="44"/>
      <c r="E124" s="44"/>
      <c r="F124" s="43"/>
      <c r="G124" s="43"/>
      <c r="H124" s="43"/>
      <c r="I124" s="45"/>
      <c r="J124" s="45"/>
      <c r="K124" s="41"/>
      <c r="L124" s="41"/>
      <c r="M124" s="41"/>
      <c r="N124" s="41"/>
      <c r="O124" s="41"/>
      <c r="P124" s="41"/>
      <c r="Q124" s="41"/>
      <c r="R124" s="41"/>
      <c r="S124" s="41"/>
      <c r="T124" s="41"/>
      <c r="U124" s="41"/>
      <c r="V124" s="41"/>
      <c r="W124" s="41"/>
      <c r="X124" s="41"/>
      <c r="Y124" s="41"/>
      <c r="Z124" s="258"/>
    </row>
    <row r="125" spans="1:26">
      <c r="A125" s="43"/>
      <c r="B125" s="43"/>
      <c r="C125" s="43"/>
      <c r="D125" s="44"/>
      <c r="E125" s="44"/>
      <c r="F125" s="43"/>
      <c r="G125" s="43"/>
      <c r="H125" s="43"/>
      <c r="I125" s="45"/>
      <c r="J125" s="45"/>
      <c r="K125" s="41"/>
      <c r="L125" s="41"/>
      <c r="M125" s="41"/>
      <c r="N125" s="41"/>
      <c r="O125" s="41"/>
      <c r="P125" s="41"/>
      <c r="Q125" s="41"/>
      <c r="R125" s="41"/>
      <c r="S125" s="41"/>
      <c r="T125" s="41"/>
      <c r="U125" s="41"/>
      <c r="V125" s="41"/>
      <c r="W125" s="41"/>
      <c r="X125" s="41"/>
      <c r="Y125" s="41"/>
      <c r="Z125" s="258"/>
    </row>
    <row r="126" spans="1:26">
      <c r="A126" s="43"/>
      <c r="B126" s="43"/>
      <c r="C126" s="43"/>
      <c r="D126" s="44"/>
      <c r="E126" s="44"/>
      <c r="F126" s="43"/>
      <c r="G126" s="43"/>
      <c r="H126" s="43"/>
      <c r="I126" s="45"/>
      <c r="J126" s="45"/>
      <c r="K126" s="41"/>
      <c r="L126" s="41"/>
      <c r="M126" s="41"/>
      <c r="N126" s="41"/>
      <c r="O126" s="41"/>
      <c r="P126" s="41"/>
      <c r="Q126" s="41"/>
      <c r="R126" s="41"/>
      <c r="S126" s="41"/>
      <c r="T126" s="41"/>
      <c r="U126" s="41"/>
      <c r="V126" s="41"/>
      <c r="W126" s="41"/>
      <c r="X126" s="41"/>
      <c r="Y126" s="41"/>
      <c r="Z126" s="258"/>
    </row>
    <row r="127" spans="1:26">
      <c r="A127" s="43"/>
      <c r="B127" s="43"/>
      <c r="C127" s="43"/>
      <c r="D127" s="44"/>
      <c r="E127" s="44"/>
      <c r="F127" s="43"/>
      <c r="G127" s="43"/>
      <c r="H127" s="43"/>
      <c r="I127" s="45"/>
      <c r="J127" s="45"/>
      <c r="K127" s="41"/>
      <c r="L127" s="41"/>
      <c r="M127" s="41"/>
      <c r="N127" s="41"/>
      <c r="O127" s="41"/>
      <c r="P127" s="41"/>
      <c r="Q127" s="41"/>
      <c r="R127" s="41"/>
      <c r="S127" s="41"/>
      <c r="T127" s="41"/>
      <c r="U127" s="41"/>
      <c r="V127" s="41"/>
      <c r="W127" s="41"/>
      <c r="X127" s="41"/>
      <c r="Y127" s="41"/>
      <c r="Z127" s="258"/>
    </row>
    <row r="128" spans="1:26">
      <c r="A128" s="43"/>
      <c r="B128" s="43"/>
      <c r="C128" s="43"/>
      <c r="D128" s="44"/>
      <c r="E128" s="44"/>
      <c r="F128" s="43"/>
      <c r="G128" s="43"/>
      <c r="H128" s="43"/>
      <c r="I128" s="45"/>
      <c r="J128" s="45"/>
      <c r="K128" s="41"/>
      <c r="L128" s="41"/>
      <c r="M128" s="41"/>
      <c r="N128" s="41"/>
      <c r="O128" s="41"/>
      <c r="P128" s="41"/>
      <c r="Q128" s="41"/>
      <c r="R128" s="41"/>
      <c r="S128" s="41"/>
      <c r="T128" s="41"/>
      <c r="U128" s="41"/>
      <c r="V128" s="41"/>
      <c r="W128" s="41"/>
      <c r="X128" s="41"/>
      <c r="Y128" s="41"/>
      <c r="Z128" s="258"/>
    </row>
    <row r="129" spans="1:26">
      <c r="A129" s="43"/>
      <c r="B129" s="43"/>
      <c r="C129" s="43"/>
      <c r="D129" s="44"/>
      <c r="E129" s="44"/>
      <c r="F129" s="43"/>
      <c r="G129" s="43"/>
      <c r="H129" s="43"/>
      <c r="I129" s="45"/>
      <c r="J129" s="45"/>
      <c r="K129" s="41"/>
      <c r="L129" s="41"/>
      <c r="M129" s="41"/>
      <c r="N129" s="41"/>
      <c r="O129" s="41"/>
      <c r="P129" s="41"/>
      <c r="Q129" s="41"/>
      <c r="R129" s="41"/>
      <c r="S129" s="41"/>
      <c r="T129" s="41"/>
      <c r="U129" s="41"/>
      <c r="V129" s="41"/>
      <c r="W129" s="41"/>
      <c r="X129" s="41"/>
      <c r="Y129" s="41"/>
      <c r="Z129" s="258"/>
    </row>
    <row r="130" spans="1:26">
      <c r="A130" s="43"/>
      <c r="B130" s="43"/>
      <c r="C130" s="43"/>
      <c r="D130" s="44"/>
      <c r="E130" s="44"/>
      <c r="F130" s="43"/>
      <c r="G130" s="43"/>
      <c r="H130" s="43"/>
      <c r="I130" s="45"/>
      <c r="J130" s="45"/>
      <c r="K130" s="41"/>
      <c r="L130" s="41"/>
      <c r="M130" s="41"/>
      <c r="N130" s="41"/>
      <c r="O130" s="41"/>
      <c r="P130" s="41"/>
      <c r="Q130" s="41"/>
      <c r="R130" s="41"/>
      <c r="S130" s="41"/>
      <c r="T130" s="41"/>
      <c r="U130" s="41"/>
      <c r="V130" s="41"/>
      <c r="W130" s="41"/>
      <c r="X130" s="41"/>
      <c r="Y130" s="41"/>
      <c r="Z130" s="258"/>
    </row>
    <row r="131" spans="1:26">
      <c r="A131" s="43"/>
      <c r="B131" s="43"/>
      <c r="C131" s="43"/>
      <c r="D131" s="44"/>
      <c r="E131" s="44"/>
      <c r="F131" s="43"/>
      <c r="G131" s="43"/>
      <c r="H131" s="43"/>
      <c r="I131" s="45"/>
      <c r="J131" s="45"/>
      <c r="K131" s="41"/>
      <c r="L131" s="41"/>
      <c r="M131" s="41"/>
      <c r="N131" s="41"/>
      <c r="O131" s="41"/>
      <c r="P131" s="41"/>
      <c r="Q131" s="41"/>
      <c r="R131" s="41"/>
      <c r="S131" s="41"/>
      <c r="T131" s="41"/>
      <c r="U131" s="41"/>
      <c r="V131" s="41"/>
      <c r="W131" s="41"/>
      <c r="X131" s="41"/>
      <c r="Y131" s="41"/>
      <c r="Z131" s="258"/>
    </row>
    <row r="132" spans="1:26">
      <c r="A132" s="43"/>
      <c r="B132" s="43"/>
      <c r="C132" s="43"/>
      <c r="D132" s="44"/>
      <c r="E132" s="44"/>
      <c r="F132" s="43"/>
      <c r="G132" s="43"/>
      <c r="H132" s="43"/>
      <c r="I132" s="45"/>
      <c r="J132" s="45"/>
      <c r="K132" s="41"/>
      <c r="L132" s="41"/>
      <c r="M132" s="41"/>
      <c r="N132" s="41"/>
      <c r="O132" s="41"/>
      <c r="P132" s="41"/>
      <c r="Q132" s="41"/>
      <c r="R132" s="41"/>
      <c r="S132" s="41"/>
      <c r="T132" s="41"/>
      <c r="U132" s="41"/>
      <c r="V132" s="41"/>
      <c r="W132" s="41"/>
      <c r="X132" s="41"/>
      <c r="Y132" s="41"/>
      <c r="Z132" s="258"/>
    </row>
    <row r="133" spans="1:26">
      <c r="A133" s="43"/>
      <c r="B133" s="43"/>
      <c r="C133" s="43"/>
      <c r="D133" s="44"/>
      <c r="E133" s="44"/>
      <c r="F133" s="43"/>
      <c r="G133" s="43"/>
      <c r="H133" s="43"/>
      <c r="I133" s="45"/>
      <c r="J133" s="45"/>
      <c r="K133" s="41"/>
      <c r="L133" s="41"/>
      <c r="M133" s="41"/>
      <c r="N133" s="41"/>
      <c r="O133" s="41"/>
      <c r="P133" s="41"/>
      <c r="Q133" s="41"/>
      <c r="R133" s="41"/>
      <c r="S133" s="41"/>
      <c r="T133" s="41"/>
      <c r="U133" s="41"/>
      <c r="V133" s="41"/>
      <c r="W133" s="41"/>
      <c r="X133" s="41"/>
      <c r="Y133" s="41"/>
      <c r="Z133" s="258"/>
    </row>
    <row r="134" spans="1:26">
      <c r="A134" s="43"/>
      <c r="B134" s="43"/>
      <c r="C134" s="43"/>
      <c r="D134" s="44"/>
      <c r="E134" s="44"/>
      <c r="F134" s="43"/>
      <c r="G134" s="43"/>
      <c r="H134" s="43"/>
      <c r="I134" s="45"/>
      <c r="J134" s="45"/>
      <c r="K134" s="41"/>
      <c r="L134" s="41"/>
      <c r="M134" s="41"/>
      <c r="N134" s="41"/>
      <c r="O134" s="41"/>
      <c r="P134" s="41"/>
      <c r="Q134" s="41"/>
      <c r="R134" s="41"/>
      <c r="S134" s="41"/>
      <c r="T134" s="41"/>
      <c r="U134" s="41"/>
      <c r="V134" s="41"/>
      <c r="W134" s="41"/>
      <c r="X134" s="41"/>
      <c r="Y134" s="41"/>
      <c r="Z134" s="258"/>
    </row>
    <row r="135" spans="1:26">
      <c r="A135" s="43"/>
      <c r="B135" s="43"/>
      <c r="C135" s="43"/>
      <c r="D135" s="44"/>
      <c r="E135" s="44"/>
      <c r="F135" s="43"/>
      <c r="G135" s="43"/>
      <c r="H135" s="43"/>
      <c r="I135" s="45"/>
      <c r="J135" s="45"/>
      <c r="K135" s="41"/>
      <c r="L135" s="41"/>
      <c r="M135" s="41"/>
      <c r="N135" s="41"/>
      <c r="O135" s="41"/>
      <c r="P135" s="41"/>
      <c r="Q135" s="41"/>
      <c r="R135" s="41"/>
      <c r="S135" s="41"/>
      <c r="T135" s="41"/>
      <c r="U135" s="41"/>
      <c r="V135" s="41"/>
      <c r="W135" s="41"/>
      <c r="X135" s="41"/>
      <c r="Y135" s="41"/>
      <c r="Z135" s="258"/>
    </row>
    <row r="136" spans="1:26">
      <c r="A136" s="43"/>
      <c r="B136" s="43"/>
      <c r="C136" s="43"/>
      <c r="D136" s="44"/>
      <c r="E136" s="44"/>
      <c r="F136" s="43"/>
      <c r="G136" s="43"/>
      <c r="H136" s="43"/>
      <c r="I136" s="45"/>
      <c r="J136" s="45"/>
      <c r="K136" s="41"/>
      <c r="L136" s="41"/>
      <c r="M136" s="41"/>
      <c r="N136" s="41"/>
      <c r="O136" s="41"/>
      <c r="P136" s="41"/>
      <c r="Q136" s="41"/>
      <c r="R136" s="41"/>
      <c r="S136" s="41"/>
      <c r="T136" s="41"/>
      <c r="U136" s="41"/>
      <c r="V136" s="41"/>
      <c r="W136" s="41"/>
      <c r="X136" s="41"/>
      <c r="Y136" s="41"/>
      <c r="Z136" s="258"/>
    </row>
    <row r="137" spans="1:26">
      <c r="A137" s="43"/>
      <c r="B137" s="43"/>
      <c r="C137" s="43"/>
      <c r="D137" s="44"/>
      <c r="E137" s="44"/>
      <c r="F137" s="43"/>
      <c r="G137" s="43"/>
      <c r="H137" s="43"/>
      <c r="I137" s="45"/>
      <c r="J137" s="45"/>
      <c r="K137" s="41"/>
      <c r="L137" s="41"/>
      <c r="M137" s="41"/>
      <c r="N137" s="41"/>
      <c r="O137" s="41"/>
      <c r="P137" s="41"/>
      <c r="Q137" s="41"/>
      <c r="R137" s="41"/>
      <c r="S137" s="41"/>
      <c r="T137" s="41"/>
      <c r="U137" s="41"/>
      <c r="V137" s="41"/>
      <c r="W137" s="41"/>
      <c r="X137" s="41"/>
      <c r="Y137" s="41"/>
      <c r="Z137" s="258"/>
    </row>
    <row r="138" spans="1:26">
      <c r="A138" s="43"/>
      <c r="B138" s="43"/>
      <c r="C138" s="43"/>
      <c r="D138" s="44"/>
      <c r="E138" s="44"/>
      <c r="F138" s="43"/>
      <c r="G138" s="43"/>
      <c r="H138" s="43"/>
      <c r="I138" s="45"/>
      <c r="J138" s="45"/>
      <c r="K138" s="41"/>
      <c r="L138" s="41"/>
      <c r="M138" s="41"/>
      <c r="N138" s="41"/>
      <c r="O138" s="41"/>
      <c r="P138" s="41"/>
      <c r="Q138" s="41"/>
      <c r="R138" s="41"/>
      <c r="S138" s="41"/>
      <c r="T138" s="41"/>
      <c r="U138" s="41"/>
      <c r="V138" s="41"/>
      <c r="W138" s="41"/>
      <c r="X138" s="41"/>
      <c r="Y138" s="41"/>
      <c r="Z138" s="258"/>
    </row>
    <row r="139" spans="1:26">
      <c r="A139" s="43"/>
      <c r="B139" s="43"/>
      <c r="C139" s="43"/>
      <c r="D139" s="44"/>
      <c r="E139" s="44"/>
      <c r="F139" s="43"/>
      <c r="G139" s="43"/>
      <c r="H139" s="43"/>
      <c r="I139" s="45"/>
      <c r="J139" s="45"/>
      <c r="K139" s="41"/>
      <c r="L139" s="41"/>
      <c r="M139" s="41"/>
      <c r="N139" s="41"/>
      <c r="O139" s="41"/>
      <c r="P139" s="41"/>
      <c r="Q139" s="41"/>
      <c r="R139" s="41"/>
      <c r="S139" s="41"/>
      <c r="T139" s="41"/>
      <c r="U139" s="41"/>
      <c r="V139" s="41"/>
      <c r="W139" s="41"/>
      <c r="X139" s="41"/>
      <c r="Y139" s="41"/>
      <c r="Z139" s="258"/>
    </row>
    <row r="140" spans="1:26">
      <c r="A140" s="43"/>
      <c r="B140" s="43"/>
      <c r="C140" s="43"/>
      <c r="D140" s="44"/>
      <c r="E140" s="44"/>
      <c r="F140" s="43"/>
      <c r="G140" s="43"/>
      <c r="H140" s="43"/>
      <c r="I140" s="45"/>
      <c r="J140" s="45"/>
      <c r="K140" s="41"/>
      <c r="L140" s="41"/>
      <c r="M140" s="41"/>
      <c r="N140" s="41"/>
      <c r="O140" s="41"/>
      <c r="P140" s="41"/>
      <c r="Q140" s="41"/>
      <c r="R140" s="41"/>
      <c r="S140" s="41"/>
      <c r="T140" s="41"/>
      <c r="U140" s="41"/>
      <c r="V140" s="41"/>
      <c r="W140" s="41"/>
      <c r="X140" s="41"/>
      <c r="Y140" s="41"/>
      <c r="Z140" s="258"/>
    </row>
    <row r="141" spans="1:26">
      <c r="A141" s="43"/>
      <c r="B141" s="43"/>
      <c r="C141" s="43"/>
      <c r="D141" s="44"/>
      <c r="E141" s="44"/>
      <c r="F141" s="43"/>
      <c r="G141" s="43"/>
      <c r="H141" s="43"/>
      <c r="I141" s="45"/>
      <c r="J141" s="45"/>
      <c r="K141" s="41"/>
      <c r="L141" s="41"/>
      <c r="M141" s="41"/>
      <c r="N141" s="41"/>
      <c r="O141" s="41"/>
      <c r="P141" s="41"/>
      <c r="Q141" s="41"/>
      <c r="R141" s="41"/>
      <c r="S141" s="41"/>
      <c r="T141" s="41"/>
      <c r="U141" s="41"/>
      <c r="V141" s="41"/>
      <c r="W141" s="41"/>
      <c r="X141" s="41"/>
      <c r="Y141" s="41"/>
      <c r="Z141" s="258"/>
    </row>
    <row r="142" spans="1:26">
      <c r="A142" s="43"/>
      <c r="B142" s="43"/>
      <c r="C142" s="43"/>
      <c r="D142" s="44"/>
      <c r="E142" s="44"/>
      <c r="F142" s="43"/>
      <c r="G142" s="43"/>
      <c r="H142" s="43"/>
      <c r="I142" s="45"/>
      <c r="J142" s="45"/>
      <c r="K142" s="41"/>
      <c r="L142" s="41"/>
      <c r="M142" s="41"/>
      <c r="N142" s="41"/>
      <c r="O142" s="41"/>
      <c r="P142" s="41"/>
      <c r="Q142" s="41"/>
      <c r="R142" s="41"/>
      <c r="S142" s="41"/>
      <c r="T142" s="41"/>
      <c r="U142" s="41"/>
      <c r="V142" s="41"/>
      <c r="W142" s="41"/>
      <c r="X142" s="41"/>
      <c r="Y142" s="41"/>
      <c r="Z142" s="258"/>
    </row>
    <row r="143" spans="1:26">
      <c r="A143" s="43"/>
      <c r="B143" s="43"/>
      <c r="C143" s="43"/>
      <c r="D143" s="44"/>
      <c r="E143" s="44"/>
      <c r="F143" s="43"/>
      <c r="G143" s="43"/>
      <c r="H143" s="43"/>
      <c r="I143" s="45"/>
      <c r="J143" s="45"/>
      <c r="K143" s="41"/>
      <c r="L143" s="41"/>
      <c r="M143" s="41"/>
      <c r="N143" s="41"/>
      <c r="O143" s="41"/>
      <c r="P143" s="41"/>
      <c r="Q143" s="41"/>
      <c r="R143" s="41"/>
      <c r="S143" s="41"/>
      <c r="T143" s="41"/>
      <c r="U143" s="41"/>
      <c r="V143" s="41"/>
      <c r="W143" s="41"/>
      <c r="X143" s="41"/>
      <c r="Y143" s="41"/>
      <c r="Z143" s="258"/>
    </row>
    <row r="144" spans="1:26">
      <c r="A144" s="43"/>
      <c r="B144" s="43"/>
      <c r="C144" s="43"/>
      <c r="D144" s="44"/>
      <c r="E144" s="44"/>
      <c r="F144" s="43"/>
      <c r="G144" s="43"/>
      <c r="H144" s="43"/>
      <c r="I144" s="45"/>
      <c r="J144" s="45"/>
      <c r="K144" s="41"/>
      <c r="L144" s="41"/>
      <c r="M144" s="41"/>
      <c r="N144" s="41"/>
      <c r="O144" s="41"/>
      <c r="P144" s="41"/>
      <c r="Q144" s="41"/>
      <c r="R144" s="41"/>
      <c r="S144" s="41"/>
      <c r="T144" s="41"/>
      <c r="U144" s="41"/>
      <c r="V144" s="41"/>
      <c r="W144" s="41"/>
      <c r="X144" s="41"/>
      <c r="Y144" s="41"/>
      <c r="Z144" s="258"/>
    </row>
    <row r="145" spans="1:26">
      <c r="A145" s="43"/>
      <c r="B145" s="43"/>
      <c r="C145" s="43"/>
      <c r="D145" s="44"/>
      <c r="E145" s="44"/>
      <c r="F145" s="43"/>
      <c r="G145" s="43"/>
      <c r="H145" s="43"/>
      <c r="I145" s="45"/>
      <c r="J145" s="45"/>
      <c r="K145" s="41"/>
      <c r="L145" s="41"/>
      <c r="M145" s="41"/>
      <c r="N145" s="41"/>
      <c r="O145" s="41"/>
      <c r="P145" s="41"/>
      <c r="Q145" s="41"/>
      <c r="R145" s="41"/>
      <c r="S145" s="41"/>
      <c r="T145" s="41"/>
      <c r="U145" s="41"/>
      <c r="V145" s="41"/>
      <c r="W145" s="41"/>
      <c r="X145" s="41"/>
      <c r="Y145" s="41"/>
      <c r="Z145" s="258"/>
    </row>
    <row r="146" spans="1:26">
      <c r="A146" s="43"/>
      <c r="B146" s="43"/>
      <c r="C146" s="43"/>
      <c r="D146" s="44"/>
      <c r="E146" s="44"/>
      <c r="F146" s="43"/>
      <c r="G146" s="43"/>
      <c r="H146" s="43"/>
      <c r="I146" s="45"/>
      <c r="J146" s="45"/>
      <c r="K146" s="41"/>
      <c r="L146" s="41"/>
      <c r="M146" s="41"/>
      <c r="N146" s="41"/>
      <c r="O146" s="41"/>
      <c r="P146" s="41"/>
      <c r="Q146" s="41"/>
      <c r="R146" s="41"/>
      <c r="S146" s="41"/>
      <c r="T146" s="41"/>
      <c r="U146" s="41"/>
      <c r="V146" s="41"/>
      <c r="W146" s="41"/>
      <c r="X146" s="41"/>
      <c r="Y146" s="41"/>
      <c r="Z146" s="258"/>
    </row>
    <row r="147" spans="1:26">
      <c r="A147" s="43"/>
      <c r="B147" s="43"/>
      <c r="C147" s="43"/>
      <c r="D147" s="44"/>
      <c r="E147" s="44"/>
      <c r="F147" s="43"/>
      <c r="G147" s="43"/>
      <c r="H147" s="43"/>
      <c r="I147" s="45"/>
      <c r="J147" s="45"/>
      <c r="K147" s="41"/>
      <c r="L147" s="41"/>
      <c r="M147" s="41"/>
      <c r="N147" s="41"/>
      <c r="O147" s="41"/>
      <c r="P147" s="41"/>
      <c r="Q147" s="41"/>
      <c r="R147" s="41"/>
      <c r="S147" s="41"/>
      <c r="T147" s="41"/>
      <c r="U147" s="41"/>
      <c r="V147" s="41"/>
      <c r="W147" s="41"/>
      <c r="X147" s="41"/>
      <c r="Y147" s="41"/>
      <c r="Z147" s="258"/>
    </row>
    <row r="148" spans="1:26">
      <c r="A148" s="43"/>
      <c r="B148" s="43"/>
      <c r="C148" s="43"/>
      <c r="D148" s="44"/>
      <c r="E148" s="44"/>
      <c r="F148" s="43"/>
      <c r="G148" s="43"/>
      <c r="H148" s="43"/>
      <c r="I148" s="45"/>
      <c r="J148" s="45"/>
      <c r="K148" s="41"/>
      <c r="L148" s="41"/>
      <c r="M148" s="41"/>
      <c r="N148" s="41"/>
      <c r="O148" s="41"/>
      <c r="P148" s="41"/>
      <c r="Q148" s="41"/>
      <c r="R148" s="41"/>
      <c r="S148" s="41"/>
      <c r="T148" s="41"/>
      <c r="U148" s="41"/>
      <c r="V148" s="41"/>
      <c r="W148" s="41"/>
      <c r="X148" s="41"/>
      <c r="Y148" s="41"/>
      <c r="Z148" s="258"/>
    </row>
    <row r="149" spans="1:26">
      <c r="A149" s="43"/>
      <c r="B149" s="43"/>
      <c r="C149" s="43"/>
      <c r="D149" s="44"/>
      <c r="E149" s="44"/>
      <c r="F149" s="43"/>
      <c r="G149" s="43"/>
      <c r="H149" s="43"/>
      <c r="I149" s="45"/>
      <c r="J149" s="45"/>
      <c r="K149" s="41"/>
      <c r="L149" s="41"/>
      <c r="M149" s="41"/>
      <c r="N149" s="41"/>
      <c r="O149" s="41"/>
      <c r="P149" s="41"/>
      <c r="Q149" s="41"/>
      <c r="R149" s="41"/>
      <c r="S149" s="41"/>
      <c r="T149" s="41"/>
      <c r="U149" s="41"/>
      <c r="V149" s="41"/>
      <c r="W149" s="41"/>
      <c r="X149" s="41"/>
      <c r="Y149" s="41"/>
      <c r="Z149" s="258"/>
    </row>
    <row r="150" spans="1:26">
      <c r="A150" s="43"/>
      <c r="B150" s="43"/>
      <c r="C150" s="43"/>
      <c r="D150" s="44"/>
      <c r="E150" s="44"/>
      <c r="F150" s="43"/>
      <c r="G150" s="43"/>
      <c r="H150" s="43"/>
      <c r="I150" s="45"/>
      <c r="J150" s="45"/>
      <c r="K150" s="41"/>
      <c r="L150" s="41"/>
      <c r="M150" s="41"/>
      <c r="N150" s="41"/>
      <c r="O150" s="41"/>
      <c r="P150" s="41"/>
      <c r="Q150" s="41"/>
      <c r="R150" s="41"/>
      <c r="S150" s="41"/>
      <c r="T150" s="41"/>
      <c r="U150" s="41"/>
      <c r="V150" s="41"/>
      <c r="W150" s="41"/>
      <c r="X150" s="41"/>
      <c r="Y150" s="41"/>
      <c r="Z150" s="258"/>
    </row>
    <row r="151" spans="1:26">
      <c r="A151" s="43"/>
      <c r="B151" s="43"/>
      <c r="C151" s="43"/>
      <c r="D151" s="44"/>
      <c r="E151" s="44"/>
      <c r="F151" s="43"/>
      <c r="G151" s="43"/>
      <c r="H151" s="43"/>
      <c r="I151" s="45"/>
      <c r="J151" s="45"/>
      <c r="K151" s="41"/>
      <c r="L151" s="41"/>
      <c r="M151" s="41"/>
      <c r="N151" s="41"/>
      <c r="O151" s="41"/>
      <c r="P151" s="41"/>
      <c r="Q151" s="41"/>
      <c r="R151" s="41"/>
      <c r="S151" s="41"/>
      <c r="T151" s="41"/>
      <c r="U151" s="41"/>
      <c r="V151" s="41"/>
      <c r="W151" s="41"/>
      <c r="X151" s="41"/>
      <c r="Y151" s="41"/>
      <c r="Z151" s="258"/>
    </row>
    <row r="152" spans="1:26">
      <c r="A152" s="43"/>
      <c r="B152" s="43"/>
      <c r="C152" s="43"/>
      <c r="D152" s="44"/>
      <c r="E152" s="44"/>
      <c r="F152" s="43"/>
      <c r="G152" s="43"/>
      <c r="H152" s="43"/>
      <c r="I152" s="45"/>
      <c r="J152" s="45"/>
      <c r="K152" s="41"/>
      <c r="L152" s="41"/>
      <c r="M152" s="41"/>
      <c r="N152" s="41"/>
      <c r="O152" s="41"/>
      <c r="P152" s="41"/>
      <c r="Q152" s="41"/>
      <c r="R152" s="41"/>
      <c r="S152" s="41"/>
      <c r="T152" s="41"/>
      <c r="U152" s="41"/>
      <c r="V152" s="41"/>
      <c r="W152" s="41"/>
      <c r="X152" s="41"/>
      <c r="Y152" s="41"/>
      <c r="Z152" s="258"/>
    </row>
    <row r="153" spans="1:26">
      <c r="A153" s="43"/>
      <c r="B153" s="43"/>
      <c r="C153" s="43"/>
      <c r="D153" s="44"/>
      <c r="E153" s="44"/>
      <c r="F153" s="43"/>
      <c r="G153" s="43"/>
      <c r="H153" s="43"/>
      <c r="I153" s="45"/>
      <c r="J153" s="45"/>
      <c r="K153" s="41"/>
      <c r="L153" s="41"/>
      <c r="M153" s="41"/>
      <c r="N153" s="41"/>
      <c r="O153" s="41"/>
      <c r="P153" s="41"/>
      <c r="Q153" s="41"/>
      <c r="R153" s="41"/>
      <c r="S153" s="41"/>
      <c r="T153" s="41"/>
      <c r="U153" s="41"/>
      <c r="V153" s="41"/>
      <c r="W153" s="41"/>
      <c r="X153" s="41"/>
      <c r="Y153" s="41"/>
      <c r="Z153" s="258"/>
    </row>
    <row r="154" spans="1:26">
      <c r="A154" s="43"/>
      <c r="B154" s="43"/>
      <c r="C154" s="43"/>
      <c r="D154" s="44"/>
      <c r="E154" s="44"/>
      <c r="F154" s="43"/>
      <c r="G154" s="43"/>
      <c r="H154" s="43"/>
      <c r="I154" s="45"/>
      <c r="J154" s="45"/>
      <c r="K154" s="41"/>
      <c r="L154" s="41"/>
      <c r="M154" s="41"/>
      <c r="N154" s="41"/>
      <c r="O154" s="41"/>
      <c r="P154" s="41"/>
      <c r="Q154" s="41"/>
      <c r="R154" s="41"/>
      <c r="S154" s="41"/>
      <c r="T154" s="41"/>
      <c r="U154" s="41"/>
      <c r="V154" s="41"/>
      <c r="W154" s="41"/>
      <c r="X154" s="41"/>
      <c r="Y154" s="41"/>
      <c r="Z154" s="258"/>
    </row>
    <row r="155" spans="1:26">
      <c r="A155" s="43"/>
      <c r="B155" s="43"/>
      <c r="C155" s="43"/>
      <c r="D155" s="44"/>
      <c r="E155" s="44"/>
      <c r="F155" s="43"/>
      <c r="G155" s="43"/>
      <c r="H155" s="43"/>
      <c r="I155" s="45"/>
      <c r="J155" s="45"/>
      <c r="K155" s="41"/>
      <c r="L155" s="41"/>
      <c r="M155" s="41"/>
      <c r="N155" s="41"/>
      <c r="O155" s="41"/>
      <c r="P155" s="41"/>
      <c r="Q155" s="41"/>
      <c r="R155" s="41"/>
      <c r="S155" s="41"/>
      <c r="T155" s="41"/>
      <c r="U155" s="41"/>
      <c r="V155" s="41"/>
      <c r="W155" s="41"/>
      <c r="X155" s="41"/>
      <c r="Y155" s="41"/>
      <c r="Z155" s="258"/>
    </row>
    <row r="156" spans="1:26">
      <c r="A156" s="43"/>
      <c r="B156" s="43"/>
      <c r="C156" s="43"/>
      <c r="D156" s="44"/>
      <c r="E156" s="44"/>
      <c r="F156" s="43"/>
      <c r="G156" s="43"/>
      <c r="H156" s="43"/>
      <c r="I156" s="45"/>
      <c r="J156" s="45"/>
      <c r="K156" s="41"/>
      <c r="L156" s="41"/>
      <c r="M156" s="41"/>
      <c r="N156" s="41"/>
      <c r="O156" s="41"/>
      <c r="P156" s="41"/>
      <c r="Q156" s="41"/>
      <c r="R156" s="41"/>
      <c r="S156" s="41"/>
      <c r="T156" s="41"/>
      <c r="U156" s="41"/>
      <c r="V156" s="41"/>
      <c r="W156" s="41"/>
      <c r="X156" s="41"/>
      <c r="Y156" s="41"/>
      <c r="Z156" s="258"/>
    </row>
    <row r="157" spans="1:26">
      <c r="A157" s="43"/>
      <c r="B157" s="43"/>
      <c r="C157" s="43"/>
      <c r="D157" s="44"/>
      <c r="E157" s="44"/>
      <c r="F157" s="43"/>
      <c r="G157" s="43"/>
      <c r="H157" s="43"/>
      <c r="I157" s="45"/>
      <c r="J157" s="45"/>
      <c r="K157" s="41"/>
      <c r="L157" s="41"/>
      <c r="M157" s="41"/>
      <c r="N157" s="41"/>
      <c r="O157" s="41"/>
      <c r="P157" s="41"/>
      <c r="Q157" s="41"/>
      <c r="R157" s="41"/>
      <c r="S157" s="41"/>
      <c r="T157" s="41"/>
      <c r="U157" s="41"/>
      <c r="V157" s="41"/>
      <c r="W157" s="41"/>
      <c r="X157" s="41"/>
      <c r="Y157" s="41"/>
      <c r="Z157" s="258"/>
    </row>
    <row r="158" spans="1:26">
      <c r="A158" s="43"/>
      <c r="B158" s="43"/>
      <c r="C158" s="43"/>
      <c r="D158" s="44"/>
      <c r="E158" s="44"/>
      <c r="F158" s="43"/>
      <c r="G158" s="43"/>
      <c r="H158" s="43"/>
      <c r="I158" s="45"/>
      <c r="J158" s="45"/>
      <c r="K158" s="41"/>
      <c r="L158" s="41"/>
      <c r="M158" s="41"/>
      <c r="N158" s="41"/>
      <c r="O158" s="41"/>
      <c r="P158" s="41"/>
      <c r="Q158" s="41"/>
      <c r="R158" s="41"/>
      <c r="S158" s="41"/>
      <c r="T158" s="41"/>
      <c r="U158" s="41"/>
      <c r="V158" s="41"/>
      <c r="W158" s="41"/>
      <c r="X158" s="41"/>
      <c r="Y158" s="41"/>
      <c r="Z158" s="258"/>
    </row>
    <row r="159" spans="1:26">
      <c r="A159" s="43"/>
      <c r="B159" s="43"/>
      <c r="C159" s="43"/>
      <c r="D159" s="44"/>
      <c r="E159" s="44"/>
      <c r="F159" s="43"/>
      <c r="G159" s="43"/>
      <c r="H159" s="43"/>
      <c r="I159" s="45"/>
      <c r="J159" s="45"/>
      <c r="K159" s="41"/>
      <c r="L159" s="41"/>
      <c r="M159" s="41"/>
      <c r="N159" s="41"/>
      <c r="O159" s="41"/>
      <c r="P159" s="41"/>
      <c r="Q159" s="41"/>
      <c r="R159" s="41"/>
      <c r="S159" s="41"/>
      <c r="T159" s="41"/>
      <c r="U159" s="41"/>
      <c r="V159" s="41"/>
      <c r="W159" s="41"/>
      <c r="X159" s="41"/>
      <c r="Y159" s="41"/>
      <c r="Z159" s="258"/>
    </row>
    <row r="160" spans="1:26">
      <c r="A160" s="43"/>
      <c r="B160" s="43"/>
      <c r="C160" s="43"/>
      <c r="D160" s="44"/>
      <c r="E160" s="44"/>
      <c r="F160" s="43"/>
      <c r="G160" s="43"/>
      <c r="H160" s="43"/>
      <c r="I160" s="45"/>
      <c r="J160" s="45"/>
      <c r="K160" s="41"/>
      <c r="L160" s="41"/>
      <c r="M160" s="41"/>
      <c r="N160" s="41"/>
      <c r="O160" s="41"/>
      <c r="P160" s="41"/>
      <c r="Q160" s="41"/>
      <c r="R160" s="41"/>
      <c r="S160" s="41"/>
      <c r="T160" s="41"/>
      <c r="U160" s="41"/>
      <c r="V160" s="41"/>
      <c r="W160" s="41"/>
      <c r="X160" s="41"/>
      <c r="Y160" s="41"/>
      <c r="Z160" s="258"/>
    </row>
    <row r="161" spans="1:26">
      <c r="A161" s="43"/>
      <c r="B161" s="43"/>
      <c r="C161" s="43"/>
      <c r="D161" s="44"/>
      <c r="E161" s="44"/>
      <c r="F161" s="43"/>
      <c r="G161" s="43"/>
      <c r="H161" s="43"/>
      <c r="I161" s="45"/>
      <c r="J161" s="45"/>
      <c r="K161" s="41"/>
      <c r="L161" s="41"/>
      <c r="M161" s="41"/>
      <c r="N161" s="41"/>
      <c r="O161" s="41"/>
      <c r="P161" s="41"/>
      <c r="Q161" s="41"/>
      <c r="R161" s="41"/>
      <c r="S161" s="41"/>
      <c r="T161" s="41"/>
      <c r="U161" s="41"/>
      <c r="V161" s="41"/>
      <c r="W161" s="41"/>
      <c r="X161" s="41"/>
      <c r="Y161" s="41"/>
      <c r="Z161" s="258"/>
    </row>
    <row r="162" spans="1:26">
      <c r="A162" s="43"/>
      <c r="B162" s="43"/>
      <c r="C162" s="43"/>
      <c r="D162" s="44"/>
      <c r="E162" s="44"/>
      <c r="F162" s="43"/>
      <c r="G162" s="43"/>
      <c r="H162" s="43"/>
      <c r="I162" s="45"/>
      <c r="J162" s="45"/>
      <c r="K162" s="41"/>
      <c r="L162" s="41"/>
      <c r="M162" s="41"/>
      <c r="N162" s="41"/>
      <c r="O162" s="41"/>
      <c r="P162" s="41"/>
      <c r="Q162" s="41"/>
      <c r="R162" s="41"/>
      <c r="S162" s="41"/>
      <c r="T162" s="41"/>
      <c r="U162" s="41"/>
      <c r="V162" s="41"/>
      <c r="W162" s="41"/>
      <c r="X162" s="41"/>
      <c r="Y162" s="41"/>
      <c r="Z162" s="258"/>
    </row>
    <row r="163" spans="1:26">
      <c r="A163" s="43"/>
      <c r="B163" s="43"/>
      <c r="C163" s="43"/>
      <c r="D163" s="44"/>
      <c r="E163" s="44"/>
      <c r="F163" s="43"/>
      <c r="G163" s="43"/>
      <c r="H163" s="43"/>
      <c r="I163" s="45"/>
      <c r="J163" s="45"/>
      <c r="K163" s="41"/>
      <c r="L163" s="41"/>
      <c r="M163" s="41"/>
      <c r="N163" s="41"/>
      <c r="O163" s="41"/>
      <c r="P163" s="41"/>
      <c r="Q163" s="41"/>
      <c r="R163" s="41"/>
      <c r="S163" s="41"/>
      <c r="T163" s="41"/>
      <c r="U163" s="41"/>
      <c r="V163" s="41"/>
      <c r="W163" s="41"/>
      <c r="X163" s="41"/>
      <c r="Y163" s="41"/>
      <c r="Z163" s="258"/>
    </row>
    <row r="164" spans="1:26">
      <c r="A164" s="43"/>
      <c r="B164" s="43"/>
      <c r="C164" s="43"/>
      <c r="D164" s="44"/>
      <c r="E164" s="44"/>
      <c r="F164" s="43"/>
      <c r="G164" s="43"/>
      <c r="H164" s="43"/>
      <c r="I164" s="45"/>
      <c r="J164" s="45"/>
      <c r="K164" s="41"/>
      <c r="L164" s="41"/>
      <c r="M164" s="41"/>
      <c r="N164" s="41"/>
      <c r="O164" s="41"/>
      <c r="P164" s="41"/>
      <c r="Q164" s="41"/>
      <c r="R164" s="41"/>
      <c r="S164" s="41"/>
      <c r="T164" s="41"/>
      <c r="U164" s="41"/>
      <c r="V164" s="41"/>
      <c r="W164" s="41"/>
      <c r="X164" s="41"/>
      <c r="Y164" s="41"/>
      <c r="Z164" s="258"/>
    </row>
    <row r="165" spans="1:26">
      <c r="A165" s="43"/>
      <c r="B165" s="43"/>
      <c r="C165" s="43"/>
      <c r="D165" s="44"/>
      <c r="E165" s="44"/>
      <c r="F165" s="43"/>
      <c r="G165" s="43"/>
      <c r="H165" s="43"/>
      <c r="I165" s="45"/>
      <c r="J165" s="45"/>
      <c r="K165" s="41"/>
      <c r="L165" s="41"/>
      <c r="M165" s="41"/>
      <c r="N165" s="41"/>
      <c r="O165" s="41"/>
      <c r="P165" s="41"/>
      <c r="Q165" s="41"/>
      <c r="R165" s="41"/>
      <c r="S165" s="41"/>
      <c r="T165" s="41"/>
      <c r="U165" s="41"/>
      <c r="V165" s="41"/>
      <c r="W165" s="41"/>
      <c r="X165" s="41"/>
      <c r="Y165" s="41"/>
      <c r="Z165" s="258"/>
    </row>
    <row r="166" spans="1:26">
      <c r="A166" s="43"/>
      <c r="B166" s="43"/>
      <c r="C166" s="43"/>
      <c r="D166" s="44"/>
      <c r="E166" s="44"/>
      <c r="F166" s="43"/>
      <c r="G166" s="43"/>
      <c r="H166" s="43"/>
      <c r="I166" s="45"/>
      <c r="J166" s="45"/>
      <c r="K166" s="41"/>
      <c r="L166" s="41"/>
      <c r="M166" s="41"/>
      <c r="N166" s="41"/>
      <c r="O166" s="41"/>
      <c r="P166" s="41"/>
      <c r="Q166" s="41"/>
      <c r="R166" s="41"/>
      <c r="S166" s="41"/>
      <c r="T166" s="41"/>
      <c r="U166" s="41"/>
      <c r="V166" s="41"/>
      <c r="W166" s="41"/>
      <c r="X166" s="41"/>
      <c r="Y166" s="41"/>
      <c r="Z166" s="258"/>
    </row>
    <row r="167" spans="1:26">
      <c r="A167" s="43"/>
      <c r="B167" s="43"/>
      <c r="C167" s="43"/>
      <c r="D167" s="44"/>
      <c r="E167" s="44"/>
      <c r="F167" s="43"/>
      <c r="G167" s="43"/>
      <c r="H167" s="43"/>
      <c r="I167" s="45"/>
      <c r="J167" s="45"/>
      <c r="K167" s="41"/>
      <c r="L167" s="41"/>
      <c r="M167" s="41"/>
      <c r="N167" s="41"/>
      <c r="O167" s="41"/>
      <c r="P167" s="41"/>
      <c r="Q167" s="41"/>
      <c r="R167" s="41"/>
      <c r="S167" s="41"/>
      <c r="T167" s="41"/>
      <c r="U167" s="41"/>
      <c r="V167" s="41"/>
      <c r="W167" s="41"/>
      <c r="X167" s="41"/>
      <c r="Y167" s="41"/>
      <c r="Z167" s="258"/>
    </row>
    <row r="168" spans="1:26">
      <c r="A168" s="43"/>
      <c r="B168" s="43"/>
      <c r="C168" s="43"/>
      <c r="D168" s="44"/>
      <c r="E168" s="44"/>
      <c r="F168" s="43"/>
      <c r="G168" s="43"/>
      <c r="H168" s="43"/>
      <c r="I168" s="45"/>
      <c r="J168" s="45"/>
      <c r="K168" s="41"/>
      <c r="L168" s="41"/>
      <c r="M168" s="41"/>
      <c r="N168" s="41"/>
      <c r="O168" s="41"/>
      <c r="P168" s="41"/>
      <c r="Q168" s="41"/>
      <c r="R168" s="41"/>
      <c r="S168" s="41"/>
      <c r="T168" s="41"/>
      <c r="U168" s="41"/>
      <c r="V168" s="41"/>
      <c r="W168" s="41"/>
      <c r="X168" s="41"/>
      <c r="Y168" s="41"/>
      <c r="Z168" s="258"/>
    </row>
    <row r="169" spans="1:26">
      <c r="A169" s="43"/>
      <c r="B169" s="43"/>
      <c r="C169" s="43"/>
      <c r="D169" s="44"/>
      <c r="E169" s="44"/>
      <c r="F169" s="43"/>
      <c r="G169" s="43"/>
      <c r="H169" s="43"/>
      <c r="I169" s="45"/>
      <c r="J169" s="45"/>
      <c r="K169" s="41"/>
      <c r="L169" s="41"/>
      <c r="M169" s="41"/>
      <c r="N169" s="41"/>
      <c r="O169" s="41"/>
      <c r="P169" s="41"/>
      <c r="Q169" s="41"/>
      <c r="R169" s="41"/>
      <c r="S169" s="41"/>
      <c r="T169" s="41"/>
      <c r="U169" s="41"/>
      <c r="V169" s="41"/>
      <c r="W169" s="41"/>
      <c r="X169" s="41"/>
      <c r="Y169" s="41"/>
      <c r="Z169" s="258"/>
    </row>
    <row r="170" spans="1:26">
      <c r="A170" s="43"/>
      <c r="B170" s="43"/>
      <c r="C170" s="43"/>
      <c r="D170" s="44"/>
      <c r="E170" s="44"/>
      <c r="F170" s="43"/>
      <c r="G170" s="43"/>
      <c r="H170" s="43"/>
      <c r="I170" s="45"/>
      <c r="J170" s="45"/>
      <c r="K170" s="41"/>
      <c r="L170" s="41"/>
      <c r="M170" s="41"/>
      <c r="N170" s="41"/>
      <c r="O170" s="41"/>
      <c r="P170" s="41"/>
      <c r="Q170" s="41"/>
      <c r="R170" s="41"/>
      <c r="S170" s="41"/>
      <c r="T170" s="41"/>
      <c r="U170" s="41"/>
      <c r="V170" s="41"/>
      <c r="W170" s="41"/>
      <c r="X170" s="41"/>
      <c r="Y170" s="41"/>
      <c r="Z170" s="258"/>
    </row>
    <row r="171" spans="1:26">
      <c r="A171" s="43"/>
      <c r="B171" s="43"/>
      <c r="C171" s="43"/>
      <c r="D171" s="44"/>
      <c r="E171" s="44"/>
      <c r="F171" s="43"/>
      <c r="G171" s="43"/>
      <c r="H171" s="43"/>
      <c r="I171" s="45"/>
      <c r="J171" s="45"/>
      <c r="K171" s="41"/>
      <c r="L171" s="41"/>
      <c r="M171" s="41"/>
      <c r="N171" s="41"/>
      <c r="O171" s="41"/>
      <c r="P171" s="41"/>
      <c r="Q171" s="41"/>
      <c r="R171" s="41"/>
      <c r="S171" s="41"/>
      <c r="T171" s="41"/>
      <c r="U171" s="41"/>
      <c r="V171" s="41"/>
      <c r="W171" s="41"/>
      <c r="X171" s="41"/>
      <c r="Y171" s="41"/>
      <c r="Z171" s="258"/>
    </row>
    <row r="172" spans="1:26">
      <c r="A172" s="43"/>
      <c r="B172" s="43"/>
      <c r="C172" s="43"/>
      <c r="D172" s="44"/>
      <c r="E172" s="44"/>
      <c r="F172" s="43"/>
      <c r="G172" s="43"/>
      <c r="H172" s="43"/>
      <c r="I172" s="45"/>
      <c r="J172" s="45"/>
      <c r="K172" s="41"/>
      <c r="L172" s="41"/>
      <c r="M172" s="41"/>
      <c r="N172" s="41"/>
      <c r="O172" s="41"/>
      <c r="P172" s="41"/>
      <c r="Q172" s="41"/>
      <c r="R172" s="41"/>
      <c r="S172" s="41"/>
      <c r="T172" s="41"/>
      <c r="U172" s="41"/>
      <c r="V172" s="41"/>
      <c r="W172" s="41"/>
      <c r="X172" s="41"/>
      <c r="Y172" s="41"/>
      <c r="Z172" s="258"/>
    </row>
    <row r="173" spans="1:26">
      <c r="A173" s="43"/>
      <c r="B173" s="43"/>
      <c r="C173" s="43"/>
      <c r="D173" s="44"/>
      <c r="E173" s="44"/>
      <c r="F173" s="43"/>
      <c r="G173" s="43"/>
      <c r="H173" s="43"/>
      <c r="I173" s="45"/>
      <c r="J173" s="45"/>
      <c r="K173" s="41"/>
      <c r="L173" s="41"/>
      <c r="M173" s="41"/>
      <c r="N173" s="41"/>
      <c r="O173" s="41"/>
      <c r="P173" s="41"/>
      <c r="Q173" s="41"/>
      <c r="R173" s="41"/>
      <c r="S173" s="41"/>
      <c r="T173" s="41"/>
      <c r="U173" s="41"/>
      <c r="V173" s="41"/>
      <c r="W173" s="41"/>
      <c r="X173" s="41"/>
      <c r="Y173" s="41"/>
      <c r="Z173" s="258"/>
    </row>
    <row r="174" spans="1:26">
      <c r="A174" s="43"/>
      <c r="B174" s="43"/>
      <c r="C174" s="43"/>
      <c r="D174" s="44"/>
      <c r="E174" s="44"/>
      <c r="F174" s="43"/>
      <c r="G174" s="43"/>
      <c r="H174" s="43"/>
      <c r="I174" s="45"/>
      <c r="J174" s="45"/>
      <c r="K174" s="41"/>
      <c r="L174" s="41"/>
      <c r="M174" s="41"/>
      <c r="N174" s="41"/>
      <c r="O174" s="41"/>
      <c r="P174" s="41"/>
      <c r="Q174" s="41"/>
      <c r="R174" s="41"/>
      <c r="S174" s="41"/>
      <c r="T174" s="41"/>
      <c r="U174" s="41"/>
      <c r="V174" s="41"/>
      <c r="W174" s="41"/>
      <c r="X174" s="41"/>
      <c r="Y174" s="41"/>
      <c r="Z174" s="258"/>
    </row>
    <row r="175" spans="1:26">
      <c r="A175" s="43"/>
      <c r="B175" s="43"/>
      <c r="C175" s="43"/>
      <c r="D175" s="44"/>
      <c r="E175" s="44"/>
      <c r="F175" s="43"/>
      <c r="G175" s="43"/>
      <c r="H175" s="43"/>
      <c r="I175" s="45"/>
      <c r="J175" s="45"/>
      <c r="K175" s="41"/>
      <c r="L175" s="41"/>
      <c r="M175" s="41"/>
      <c r="N175" s="41"/>
      <c r="O175" s="41"/>
      <c r="P175" s="41"/>
      <c r="Q175" s="41"/>
      <c r="R175" s="41"/>
      <c r="S175" s="41"/>
      <c r="T175" s="41"/>
      <c r="U175" s="41"/>
      <c r="V175" s="41"/>
      <c r="W175" s="41"/>
      <c r="X175" s="41"/>
      <c r="Y175" s="41"/>
      <c r="Z175" s="258"/>
    </row>
    <row r="176" spans="1:26">
      <c r="A176" s="43"/>
      <c r="B176" s="43"/>
      <c r="C176" s="43"/>
      <c r="D176" s="44"/>
      <c r="E176" s="44"/>
      <c r="F176" s="43"/>
      <c r="G176" s="43"/>
      <c r="H176" s="43"/>
      <c r="I176" s="45"/>
      <c r="J176" s="45"/>
      <c r="K176" s="41"/>
      <c r="L176" s="41"/>
      <c r="M176" s="41"/>
      <c r="N176" s="41"/>
      <c r="O176" s="41"/>
      <c r="P176" s="41"/>
      <c r="Q176" s="41"/>
      <c r="R176" s="41"/>
      <c r="S176" s="41"/>
      <c r="T176" s="41"/>
      <c r="U176" s="41"/>
      <c r="V176" s="41"/>
      <c r="W176" s="41"/>
      <c r="X176" s="41"/>
      <c r="Y176" s="41"/>
      <c r="Z176" s="258"/>
    </row>
    <row r="177" spans="1:26">
      <c r="A177" s="43"/>
      <c r="B177" s="43"/>
      <c r="C177" s="43"/>
      <c r="D177" s="44"/>
      <c r="E177" s="44"/>
      <c r="F177" s="43"/>
      <c r="G177" s="43"/>
      <c r="H177" s="43"/>
      <c r="I177" s="45"/>
      <c r="J177" s="45"/>
      <c r="K177" s="41"/>
      <c r="L177" s="41"/>
      <c r="M177" s="41"/>
      <c r="N177" s="41"/>
      <c r="O177" s="41"/>
      <c r="P177" s="41"/>
      <c r="Q177" s="41"/>
      <c r="R177" s="41"/>
      <c r="S177" s="41"/>
      <c r="T177" s="41"/>
      <c r="U177" s="41"/>
      <c r="V177" s="41"/>
      <c r="W177" s="41"/>
      <c r="X177" s="41"/>
      <c r="Y177" s="41"/>
      <c r="Z177" s="258"/>
    </row>
    <row r="178" spans="1:26">
      <c r="A178" s="43"/>
      <c r="B178" s="43"/>
      <c r="C178" s="43"/>
      <c r="D178" s="44"/>
      <c r="E178" s="44"/>
      <c r="F178" s="43"/>
      <c r="G178" s="43"/>
      <c r="H178" s="43"/>
      <c r="I178" s="45"/>
      <c r="J178" s="45"/>
      <c r="K178" s="41"/>
      <c r="L178" s="41"/>
      <c r="M178" s="41"/>
      <c r="N178" s="41"/>
      <c r="O178" s="41"/>
      <c r="P178" s="41"/>
      <c r="Q178" s="41"/>
      <c r="R178" s="41"/>
      <c r="S178" s="41"/>
      <c r="T178" s="41"/>
      <c r="U178" s="41"/>
      <c r="V178" s="41"/>
      <c r="W178" s="41"/>
      <c r="X178" s="41"/>
      <c r="Y178" s="41"/>
      <c r="Z178" s="258"/>
    </row>
    <row r="179" spans="1:26">
      <c r="A179" s="43"/>
      <c r="B179" s="43"/>
      <c r="C179" s="43"/>
      <c r="D179" s="44"/>
      <c r="E179" s="44"/>
      <c r="F179" s="43"/>
      <c r="G179" s="43"/>
      <c r="H179" s="43"/>
      <c r="I179" s="45"/>
      <c r="J179" s="45"/>
      <c r="K179" s="41"/>
      <c r="L179" s="41"/>
      <c r="M179" s="41"/>
      <c r="N179" s="41"/>
      <c r="O179" s="41"/>
      <c r="P179" s="41"/>
      <c r="Q179" s="41"/>
      <c r="R179" s="41"/>
      <c r="S179" s="41"/>
      <c r="T179" s="41"/>
      <c r="U179" s="41"/>
      <c r="V179" s="41"/>
      <c r="W179" s="41"/>
      <c r="X179" s="41"/>
      <c r="Y179" s="41"/>
      <c r="Z179" s="258"/>
    </row>
    <row r="180" spans="1:26">
      <c r="A180" s="43"/>
      <c r="B180" s="43"/>
      <c r="C180" s="43"/>
      <c r="D180" s="44"/>
      <c r="E180" s="44"/>
      <c r="F180" s="43"/>
      <c r="G180" s="43"/>
      <c r="H180" s="43"/>
      <c r="I180" s="45"/>
      <c r="J180" s="45"/>
      <c r="K180" s="41"/>
      <c r="L180" s="41"/>
      <c r="M180" s="41"/>
      <c r="N180" s="41"/>
      <c r="O180" s="41"/>
      <c r="P180" s="41"/>
      <c r="Q180" s="41"/>
      <c r="R180" s="41"/>
      <c r="S180" s="41"/>
      <c r="T180" s="41"/>
      <c r="U180" s="41"/>
      <c r="V180" s="41"/>
      <c r="W180" s="41"/>
      <c r="X180" s="41"/>
      <c r="Y180" s="41"/>
      <c r="Z180" s="258"/>
    </row>
    <row r="181" spans="1:26">
      <c r="A181" s="43"/>
      <c r="B181" s="43"/>
      <c r="C181" s="43"/>
      <c r="D181" s="44"/>
      <c r="E181" s="44"/>
      <c r="F181" s="43"/>
      <c r="G181" s="43"/>
      <c r="H181" s="43"/>
      <c r="I181" s="45"/>
      <c r="J181" s="45"/>
      <c r="K181" s="41"/>
      <c r="L181" s="41"/>
      <c r="M181" s="41"/>
      <c r="N181" s="41"/>
      <c r="O181" s="41"/>
      <c r="P181" s="41"/>
      <c r="Q181" s="41"/>
      <c r="R181" s="41"/>
      <c r="S181" s="41"/>
      <c r="T181" s="41"/>
      <c r="U181" s="41"/>
      <c r="V181" s="41"/>
      <c r="W181" s="41"/>
      <c r="X181" s="41"/>
      <c r="Y181" s="41"/>
      <c r="Z181" s="258"/>
    </row>
    <row r="182" spans="1:26">
      <c r="A182" s="43"/>
      <c r="B182" s="43"/>
      <c r="C182" s="43"/>
      <c r="D182" s="44"/>
      <c r="E182" s="44"/>
      <c r="F182" s="43"/>
      <c r="G182" s="43"/>
      <c r="H182" s="43"/>
      <c r="I182" s="45"/>
      <c r="J182" s="45"/>
      <c r="K182" s="41"/>
      <c r="L182" s="41"/>
      <c r="M182" s="41"/>
      <c r="N182" s="41"/>
      <c r="O182" s="41"/>
      <c r="P182" s="41"/>
      <c r="Q182" s="41"/>
      <c r="R182" s="41"/>
      <c r="S182" s="41"/>
      <c r="T182" s="41"/>
      <c r="U182" s="41"/>
      <c r="V182" s="41"/>
      <c r="W182" s="41"/>
      <c r="X182" s="41"/>
      <c r="Y182" s="41"/>
      <c r="Z182" s="258"/>
    </row>
    <row r="183" spans="1:26">
      <c r="A183" s="43"/>
      <c r="B183" s="43"/>
      <c r="C183" s="43"/>
      <c r="D183" s="44"/>
      <c r="E183" s="44"/>
      <c r="F183" s="43"/>
      <c r="G183" s="43"/>
      <c r="H183" s="43"/>
      <c r="I183" s="45"/>
      <c r="J183" s="45"/>
      <c r="K183" s="41"/>
      <c r="L183" s="41"/>
      <c r="M183" s="41"/>
      <c r="N183" s="41"/>
      <c r="O183" s="41"/>
      <c r="P183" s="41"/>
      <c r="Q183" s="41"/>
      <c r="R183" s="41"/>
      <c r="S183" s="41"/>
      <c r="T183" s="41"/>
      <c r="U183" s="41"/>
      <c r="V183" s="41"/>
      <c r="W183" s="41"/>
      <c r="X183" s="41"/>
      <c r="Y183" s="41"/>
      <c r="Z183" s="258"/>
    </row>
    <row r="184" spans="1:26">
      <c r="A184" s="43"/>
      <c r="B184" s="43"/>
      <c r="C184" s="43"/>
      <c r="D184" s="44"/>
      <c r="E184" s="44"/>
      <c r="F184" s="43"/>
      <c r="G184" s="43"/>
      <c r="H184" s="43"/>
      <c r="I184" s="45"/>
      <c r="J184" s="45"/>
      <c r="K184" s="41"/>
      <c r="L184" s="41"/>
      <c r="M184" s="41"/>
      <c r="N184" s="41"/>
      <c r="O184" s="41"/>
      <c r="P184" s="41"/>
      <c r="Q184" s="41"/>
      <c r="R184" s="41"/>
      <c r="S184" s="41"/>
      <c r="T184" s="41"/>
      <c r="U184" s="41"/>
      <c r="V184" s="41"/>
      <c r="W184" s="41"/>
      <c r="X184" s="41"/>
      <c r="Y184" s="41"/>
      <c r="Z184" s="258"/>
    </row>
    <row r="185" spans="1:26">
      <c r="A185" s="43"/>
      <c r="B185" s="43"/>
      <c r="C185" s="43"/>
      <c r="D185" s="44"/>
      <c r="E185" s="44"/>
      <c r="F185" s="43"/>
      <c r="G185" s="43"/>
      <c r="H185" s="43"/>
      <c r="I185" s="45"/>
      <c r="J185" s="45"/>
      <c r="K185" s="41"/>
      <c r="L185" s="41"/>
      <c r="M185" s="41"/>
      <c r="N185" s="41"/>
      <c r="O185" s="41"/>
      <c r="P185" s="41"/>
      <c r="Q185" s="41"/>
      <c r="R185" s="41"/>
      <c r="S185" s="41"/>
      <c r="T185" s="41"/>
      <c r="U185" s="41"/>
      <c r="V185" s="41"/>
      <c r="W185" s="41"/>
      <c r="X185" s="41"/>
      <c r="Y185" s="41"/>
      <c r="Z185" s="258"/>
    </row>
    <row r="186" spans="1:26">
      <c r="A186" s="43"/>
      <c r="B186" s="43"/>
      <c r="C186" s="43"/>
      <c r="D186" s="44"/>
      <c r="E186" s="44"/>
      <c r="F186" s="43"/>
      <c r="G186" s="43"/>
      <c r="H186" s="43"/>
      <c r="I186" s="45"/>
      <c r="J186" s="45"/>
      <c r="K186" s="41"/>
      <c r="L186" s="41"/>
      <c r="M186" s="41"/>
      <c r="N186" s="41"/>
      <c r="O186" s="41"/>
      <c r="P186" s="41"/>
      <c r="Q186" s="41"/>
      <c r="R186" s="41"/>
      <c r="S186" s="41"/>
      <c r="T186" s="41"/>
      <c r="U186" s="41"/>
      <c r="V186" s="41"/>
      <c r="W186" s="41"/>
      <c r="X186" s="41"/>
      <c r="Y186" s="41"/>
      <c r="Z186" s="258"/>
    </row>
    <row r="187" spans="1:26">
      <c r="A187" s="43"/>
      <c r="B187" s="43"/>
      <c r="C187" s="43"/>
      <c r="D187" s="44"/>
      <c r="E187" s="44"/>
      <c r="F187" s="43"/>
      <c r="G187" s="43"/>
      <c r="H187" s="43"/>
      <c r="I187" s="45"/>
      <c r="J187" s="45"/>
      <c r="K187" s="41"/>
      <c r="L187" s="41"/>
      <c r="M187" s="41"/>
      <c r="N187" s="41"/>
      <c r="O187" s="41"/>
      <c r="P187" s="41"/>
      <c r="Q187" s="41"/>
      <c r="R187" s="41"/>
      <c r="S187" s="41"/>
      <c r="T187" s="41"/>
      <c r="U187" s="41"/>
      <c r="V187" s="41"/>
      <c r="W187" s="41"/>
      <c r="X187" s="41"/>
      <c r="Y187" s="41"/>
      <c r="Z187" s="258"/>
    </row>
    <row r="188" spans="1:26">
      <c r="A188" s="43"/>
      <c r="B188" s="43"/>
      <c r="C188" s="43"/>
      <c r="D188" s="44"/>
      <c r="E188" s="44"/>
      <c r="F188" s="43"/>
      <c r="G188" s="43"/>
      <c r="H188" s="43"/>
      <c r="I188" s="45"/>
      <c r="J188" s="45"/>
      <c r="K188" s="41"/>
      <c r="L188" s="41"/>
      <c r="M188" s="41"/>
      <c r="N188" s="41"/>
      <c r="O188" s="41"/>
      <c r="P188" s="41"/>
      <c r="Q188" s="41"/>
      <c r="R188" s="41"/>
      <c r="S188" s="41"/>
      <c r="T188" s="41"/>
      <c r="U188" s="41"/>
      <c r="V188" s="41"/>
      <c r="W188" s="41"/>
      <c r="X188" s="41"/>
      <c r="Y188" s="41"/>
      <c r="Z188" s="258"/>
    </row>
    <row r="189" spans="1:26">
      <c r="A189" s="43"/>
      <c r="B189" s="43"/>
      <c r="C189" s="43"/>
      <c r="D189" s="44"/>
      <c r="E189" s="44"/>
      <c r="F189" s="43"/>
      <c r="G189" s="43"/>
      <c r="H189" s="43"/>
      <c r="I189" s="45"/>
      <c r="J189" s="45"/>
      <c r="K189" s="41"/>
      <c r="L189" s="41"/>
      <c r="M189" s="41"/>
      <c r="N189" s="41"/>
      <c r="O189" s="41"/>
      <c r="P189" s="41"/>
      <c r="Q189" s="41"/>
      <c r="R189" s="41"/>
      <c r="S189" s="41"/>
      <c r="T189" s="41"/>
      <c r="U189" s="41"/>
      <c r="V189" s="41"/>
      <c r="W189" s="41"/>
      <c r="X189" s="41"/>
      <c r="Y189" s="41"/>
      <c r="Z189" s="258"/>
    </row>
    <row r="190" spans="1:26">
      <c r="A190" s="43"/>
      <c r="B190" s="43"/>
      <c r="C190" s="43"/>
      <c r="D190" s="44"/>
      <c r="E190" s="44"/>
      <c r="F190" s="43"/>
      <c r="G190" s="43"/>
      <c r="H190" s="43"/>
      <c r="I190" s="45"/>
      <c r="J190" s="45"/>
      <c r="K190" s="41"/>
      <c r="L190" s="41"/>
      <c r="M190" s="41"/>
      <c r="N190" s="41"/>
      <c r="O190" s="41"/>
      <c r="P190" s="41"/>
      <c r="Q190" s="41"/>
      <c r="R190" s="41"/>
      <c r="S190" s="41"/>
      <c r="T190" s="41"/>
      <c r="U190" s="41"/>
      <c r="V190" s="41"/>
      <c r="W190" s="41"/>
      <c r="X190" s="41"/>
      <c r="Y190" s="41"/>
      <c r="Z190" s="258"/>
    </row>
    <row r="191" spans="1:26">
      <c r="A191" s="43"/>
      <c r="B191" s="43"/>
      <c r="C191" s="43"/>
      <c r="D191" s="44"/>
      <c r="E191" s="44"/>
      <c r="F191" s="43"/>
      <c r="G191" s="43"/>
      <c r="H191" s="43"/>
      <c r="I191" s="45"/>
      <c r="J191" s="45"/>
      <c r="K191" s="41"/>
      <c r="L191" s="41"/>
      <c r="M191" s="41"/>
      <c r="N191" s="41"/>
      <c r="O191" s="41"/>
      <c r="P191" s="41"/>
      <c r="Q191" s="41"/>
      <c r="R191" s="41"/>
      <c r="S191" s="41"/>
      <c r="T191" s="41"/>
      <c r="U191" s="41"/>
      <c r="V191" s="41"/>
      <c r="W191" s="41"/>
      <c r="X191" s="41"/>
      <c r="Y191" s="41"/>
      <c r="Z191" s="258"/>
    </row>
    <row r="192" spans="1:26">
      <c r="A192" s="43"/>
      <c r="B192" s="43"/>
      <c r="C192" s="43"/>
      <c r="D192" s="44"/>
      <c r="E192" s="44"/>
      <c r="F192" s="43"/>
      <c r="G192" s="43"/>
      <c r="H192" s="43"/>
      <c r="I192" s="45"/>
      <c r="J192" s="45"/>
      <c r="K192" s="41"/>
      <c r="L192" s="41"/>
      <c r="M192" s="41"/>
      <c r="N192" s="41"/>
      <c r="O192" s="41"/>
      <c r="P192" s="41"/>
      <c r="Q192" s="41"/>
      <c r="R192" s="41"/>
      <c r="S192" s="41"/>
      <c r="T192" s="41"/>
      <c r="U192" s="41"/>
      <c r="V192" s="41"/>
      <c r="W192" s="41"/>
      <c r="X192" s="41"/>
      <c r="Y192" s="41"/>
      <c r="Z192" s="258"/>
    </row>
    <row r="193" spans="1:26">
      <c r="A193" s="43"/>
      <c r="B193" s="43"/>
      <c r="C193" s="43"/>
      <c r="D193" s="44"/>
      <c r="E193" s="44"/>
      <c r="F193" s="43"/>
      <c r="G193" s="43"/>
      <c r="H193" s="43"/>
      <c r="I193" s="45"/>
      <c r="J193" s="45"/>
      <c r="K193" s="41"/>
      <c r="L193" s="41"/>
      <c r="M193" s="41"/>
      <c r="N193" s="41"/>
      <c r="O193" s="41"/>
      <c r="P193" s="41"/>
      <c r="Q193" s="41"/>
      <c r="R193" s="41"/>
      <c r="S193" s="41"/>
      <c r="T193" s="41"/>
      <c r="U193" s="41"/>
      <c r="V193" s="41"/>
      <c r="W193" s="41"/>
      <c r="X193" s="41"/>
      <c r="Y193" s="41"/>
      <c r="Z193" s="258"/>
    </row>
    <row r="194" spans="1:26">
      <c r="A194" s="43"/>
      <c r="B194" s="43"/>
      <c r="C194" s="43"/>
      <c r="D194" s="44"/>
      <c r="E194" s="44"/>
      <c r="F194" s="43"/>
      <c r="G194" s="43"/>
      <c r="H194" s="43"/>
      <c r="I194" s="45"/>
      <c r="J194" s="45"/>
      <c r="K194" s="41"/>
      <c r="L194" s="41"/>
      <c r="M194" s="41"/>
      <c r="N194" s="41"/>
      <c r="O194" s="41"/>
      <c r="P194" s="41"/>
      <c r="Q194" s="41"/>
      <c r="R194" s="41"/>
      <c r="S194" s="41"/>
      <c r="T194" s="41"/>
      <c r="U194" s="41"/>
      <c r="V194" s="41"/>
      <c r="W194" s="41"/>
      <c r="X194" s="41"/>
      <c r="Y194" s="41"/>
      <c r="Z194" s="258"/>
    </row>
    <row r="195" spans="1:26">
      <c r="A195" s="43"/>
      <c r="B195" s="43"/>
      <c r="C195" s="43"/>
      <c r="D195" s="44"/>
      <c r="E195" s="44"/>
      <c r="F195" s="43"/>
      <c r="G195" s="43"/>
      <c r="H195" s="43"/>
      <c r="I195" s="45"/>
      <c r="J195" s="45"/>
      <c r="K195" s="41"/>
      <c r="L195" s="41"/>
      <c r="M195" s="41"/>
      <c r="N195" s="41"/>
      <c r="O195" s="41"/>
      <c r="P195" s="41"/>
      <c r="Q195" s="41"/>
      <c r="R195" s="41"/>
      <c r="S195" s="41"/>
      <c r="T195" s="41"/>
      <c r="U195" s="41"/>
      <c r="V195" s="41"/>
      <c r="W195" s="41"/>
      <c r="X195" s="41"/>
      <c r="Y195" s="41"/>
      <c r="Z195" s="258"/>
    </row>
    <row r="196" spans="1:26">
      <c r="A196" s="43"/>
      <c r="B196" s="43"/>
      <c r="C196" s="43"/>
      <c r="D196" s="44"/>
      <c r="E196" s="44"/>
      <c r="F196" s="43"/>
      <c r="G196" s="43"/>
      <c r="H196" s="43"/>
      <c r="I196" s="45"/>
      <c r="J196" s="45"/>
      <c r="K196" s="41"/>
      <c r="L196" s="41"/>
      <c r="M196" s="41"/>
      <c r="N196" s="41"/>
      <c r="O196" s="41"/>
      <c r="P196" s="41"/>
      <c r="Q196" s="41"/>
      <c r="R196" s="41"/>
      <c r="S196" s="41"/>
      <c r="T196" s="41"/>
      <c r="U196" s="41"/>
      <c r="V196" s="41"/>
      <c r="W196" s="41"/>
      <c r="X196" s="41"/>
      <c r="Y196" s="41"/>
      <c r="Z196" s="258"/>
    </row>
    <row r="197" spans="1:26">
      <c r="A197" s="43"/>
      <c r="B197" s="43"/>
      <c r="C197" s="43"/>
      <c r="D197" s="44"/>
      <c r="E197" s="44"/>
      <c r="F197" s="43"/>
      <c r="G197" s="43"/>
      <c r="H197" s="43"/>
      <c r="I197" s="45"/>
      <c r="J197" s="45"/>
      <c r="K197" s="41"/>
      <c r="L197" s="41"/>
      <c r="M197" s="41"/>
      <c r="N197" s="41"/>
      <c r="O197" s="41"/>
      <c r="P197" s="41"/>
      <c r="Q197" s="41"/>
      <c r="R197" s="41"/>
      <c r="S197" s="41"/>
      <c r="T197" s="41"/>
      <c r="U197" s="41"/>
      <c r="V197" s="41"/>
      <c r="W197" s="41"/>
      <c r="X197" s="41"/>
      <c r="Y197" s="41"/>
      <c r="Z197" s="258"/>
    </row>
    <row r="198" spans="1:26">
      <c r="A198" s="43"/>
      <c r="B198" s="43"/>
      <c r="C198" s="43"/>
      <c r="D198" s="44"/>
      <c r="E198" s="44"/>
      <c r="F198" s="43"/>
      <c r="G198" s="43"/>
      <c r="H198" s="43"/>
      <c r="I198" s="45"/>
      <c r="J198" s="45"/>
      <c r="K198" s="41"/>
      <c r="L198" s="41"/>
      <c r="M198" s="41"/>
      <c r="N198" s="41"/>
      <c r="O198" s="41"/>
      <c r="P198" s="41"/>
      <c r="Q198" s="41"/>
      <c r="R198" s="41"/>
      <c r="S198" s="41"/>
      <c r="T198" s="41"/>
      <c r="U198" s="41"/>
      <c r="V198" s="41"/>
      <c r="W198" s="41"/>
      <c r="X198" s="41"/>
      <c r="Y198" s="41"/>
      <c r="Z198" s="258"/>
    </row>
    <row r="199" spans="1:26">
      <c r="A199" s="43"/>
      <c r="B199" s="43"/>
      <c r="C199" s="43"/>
      <c r="D199" s="44"/>
      <c r="E199" s="44"/>
      <c r="F199" s="43"/>
      <c r="G199" s="43"/>
      <c r="H199" s="43"/>
      <c r="I199" s="45"/>
      <c r="J199" s="45"/>
      <c r="K199" s="41"/>
      <c r="L199" s="41"/>
      <c r="M199" s="41"/>
      <c r="N199" s="41"/>
      <c r="O199" s="41"/>
      <c r="P199" s="41"/>
      <c r="Q199" s="41"/>
      <c r="R199" s="41"/>
      <c r="S199" s="41"/>
      <c r="T199" s="41"/>
      <c r="U199" s="41"/>
      <c r="V199" s="41"/>
      <c r="W199" s="41"/>
      <c r="X199" s="41"/>
      <c r="Y199" s="41"/>
      <c r="Z199" s="258"/>
    </row>
    <row r="200" spans="1:26">
      <c r="A200" s="43"/>
      <c r="B200" s="43"/>
      <c r="C200" s="43"/>
      <c r="D200" s="44"/>
      <c r="E200" s="44"/>
      <c r="F200" s="43"/>
      <c r="G200" s="43"/>
      <c r="H200" s="43"/>
      <c r="I200" s="45"/>
      <c r="J200" s="45"/>
      <c r="K200" s="41"/>
      <c r="L200" s="41"/>
      <c r="M200" s="41"/>
      <c r="N200" s="41"/>
      <c r="O200" s="41"/>
      <c r="P200" s="41"/>
      <c r="Q200" s="41"/>
      <c r="R200" s="41"/>
      <c r="S200" s="41"/>
      <c r="T200" s="41"/>
      <c r="U200" s="41"/>
      <c r="V200" s="41"/>
      <c r="W200" s="41"/>
      <c r="X200" s="41"/>
      <c r="Y200" s="41"/>
      <c r="Z200" s="258"/>
    </row>
    <row r="201" spans="1:26">
      <c r="A201" s="43"/>
      <c r="B201" s="43"/>
      <c r="C201" s="43"/>
      <c r="D201" s="44"/>
      <c r="E201" s="44"/>
      <c r="F201" s="43"/>
      <c r="G201" s="43"/>
      <c r="H201" s="43"/>
      <c r="I201" s="45"/>
      <c r="J201" s="45"/>
      <c r="K201" s="41"/>
      <c r="L201" s="41"/>
      <c r="M201" s="41"/>
      <c r="N201" s="41"/>
      <c r="O201" s="41"/>
      <c r="P201" s="41"/>
      <c r="Q201" s="41"/>
      <c r="R201" s="41"/>
      <c r="S201" s="41"/>
      <c r="T201" s="41"/>
      <c r="U201" s="41"/>
      <c r="V201" s="41"/>
      <c r="W201" s="41"/>
      <c r="X201" s="41"/>
      <c r="Y201" s="41"/>
      <c r="Z201" s="258"/>
    </row>
    <row r="202" spans="1:26">
      <c r="A202" s="43"/>
      <c r="B202" s="43"/>
      <c r="C202" s="43"/>
      <c r="D202" s="44"/>
      <c r="E202" s="44"/>
      <c r="F202" s="43"/>
      <c r="G202" s="43"/>
      <c r="H202" s="43"/>
      <c r="I202" s="45"/>
      <c r="J202" s="45"/>
      <c r="K202" s="41"/>
      <c r="L202" s="41"/>
      <c r="M202" s="41"/>
      <c r="N202" s="41"/>
      <c r="O202" s="41"/>
      <c r="P202" s="41"/>
      <c r="Q202" s="41"/>
      <c r="R202" s="41"/>
      <c r="S202" s="41"/>
      <c r="T202" s="41"/>
      <c r="U202" s="41"/>
      <c r="V202" s="41"/>
      <c r="W202" s="41"/>
      <c r="X202" s="41"/>
      <c r="Y202" s="41"/>
      <c r="Z202" s="258"/>
    </row>
    <row r="203" spans="1:26">
      <c r="A203" s="43"/>
      <c r="B203" s="43"/>
      <c r="C203" s="43"/>
      <c r="D203" s="44"/>
      <c r="E203" s="44"/>
      <c r="F203" s="43"/>
      <c r="G203" s="43"/>
      <c r="H203" s="43"/>
      <c r="I203" s="45"/>
      <c r="J203" s="45"/>
      <c r="K203" s="41"/>
      <c r="L203" s="41"/>
      <c r="M203" s="41"/>
      <c r="N203" s="41"/>
      <c r="O203" s="41"/>
      <c r="P203" s="41"/>
      <c r="Q203" s="41"/>
      <c r="R203" s="41"/>
      <c r="S203" s="41"/>
      <c r="T203" s="41"/>
      <c r="U203" s="41"/>
      <c r="V203" s="41"/>
      <c r="W203" s="41"/>
      <c r="X203" s="41"/>
      <c r="Y203" s="41"/>
      <c r="Z203" s="258"/>
    </row>
    <row r="204" spans="1:26">
      <c r="A204" s="43"/>
      <c r="B204" s="43"/>
      <c r="C204" s="43"/>
      <c r="D204" s="44"/>
      <c r="E204" s="44"/>
      <c r="F204" s="43"/>
      <c r="G204" s="43"/>
      <c r="H204" s="43"/>
      <c r="I204" s="45"/>
      <c r="J204" s="45"/>
      <c r="K204" s="41"/>
      <c r="L204" s="41"/>
      <c r="M204" s="41"/>
      <c r="N204" s="41"/>
      <c r="O204" s="41"/>
      <c r="P204" s="41"/>
      <c r="Q204" s="41"/>
      <c r="R204" s="41"/>
      <c r="S204" s="41"/>
      <c r="T204" s="41"/>
      <c r="U204" s="41"/>
      <c r="V204" s="41"/>
      <c r="W204" s="41"/>
      <c r="X204" s="41"/>
      <c r="Y204" s="41"/>
      <c r="Z204" s="258"/>
    </row>
    <row r="205" spans="1:26">
      <c r="A205" s="43"/>
      <c r="B205" s="43"/>
      <c r="C205" s="43"/>
      <c r="D205" s="44"/>
      <c r="E205" s="44"/>
      <c r="F205" s="43"/>
      <c r="G205" s="43"/>
      <c r="H205" s="43"/>
      <c r="I205" s="45"/>
      <c r="J205" s="45"/>
      <c r="K205" s="41"/>
      <c r="L205" s="41"/>
      <c r="M205" s="41"/>
      <c r="N205" s="41"/>
      <c r="O205" s="41"/>
      <c r="P205" s="41"/>
      <c r="Q205" s="41"/>
      <c r="R205" s="41"/>
      <c r="S205" s="41"/>
      <c r="T205" s="41"/>
      <c r="U205" s="41"/>
      <c r="V205" s="41"/>
      <c r="W205" s="41"/>
      <c r="X205" s="41"/>
      <c r="Y205" s="41"/>
      <c r="Z205" s="258"/>
    </row>
    <row r="206" spans="1:26">
      <c r="A206" s="43"/>
      <c r="B206" s="43"/>
      <c r="C206" s="43"/>
      <c r="D206" s="44"/>
      <c r="E206" s="44"/>
      <c r="F206" s="43"/>
      <c r="G206" s="43"/>
      <c r="H206" s="43"/>
      <c r="I206" s="45"/>
      <c r="J206" s="45"/>
      <c r="K206" s="41"/>
      <c r="L206" s="41"/>
      <c r="M206" s="41"/>
      <c r="N206" s="41"/>
      <c r="O206" s="41"/>
      <c r="P206" s="41"/>
      <c r="Q206" s="41"/>
      <c r="R206" s="41"/>
      <c r="S206" s="41"/>
      <c r="T206" s="41"/>
      <c r="U206" s="41"/>
      <c r="V206" s="41"/>
      <c r="W206" s="41"/>
      <c r="X206" s="41"/>
      <c r="Y206" s="41"/>
      <c r="Z206" s="258"/>
    </row>
    <row r="207" spans="1:26">
      <c r="A207" s="43"/>
      <c r="B207" s="43"/>
      <c r="C207" s="43"/>
      <c r="D207" s="44"/>
      <c r="E207" s="44"/>
      <c r="F207" s="43"/>
      <c r="G207" s="43"/>
      <c r="H207" s="43"/>
      <c r="I207" s="45"/>
      <c r="J207" s="45"/>
      <c r="K207" s="41"/>
      <c r="L207" s="41"/>
      <c r="M207" s="41"/>
      <c r="N207" s="41"/>
      <c r="O207" s="41"/>
      <c r="P207" s="41"/>
      <c r="Q207" s="41"/>
      <c r="R207" s="41"/>
      <c r="S207" s="41"/>
      <c r="T207" s="41"/>
      <c r="U207" s="41"/>
      <c r="V207" s="41"/>
      <c r="W207" s="41"/>
      <c r="X207" s="41"/>
      <c r="Y207" s="41"/>
      <c r="Z207" s="258"/>
    </row>
    <row r="208" spans="1:26">
      <c r="A208" s="43"/>
      <c r="B208" s="43"/>
      <c r="C208" s="43"/>
      <c r="D208" s="44"/>
      <c r="E208" s="44"/>
      <c r="F208" s="43"/>
      <c r="G208" s="43"/>
      <c r="H208" s="43"/>
      <c r="I208" s="45"/>
      <c r="J208" s="45"/>
      <c r="K208" s="41"/>
      <c r="L208" s="41"/>
      <c r="M208" s="41"/>
      <c r="N208" s="41"/>
      <c r="O208" s="41"/>
      <c r="P208" s="41"/>
      <c r="Q208" s="41"/>
      <c r="R208" s="41"/>
      <c r="S208" s="41"/>
      <c r="T208" s="41"/>
      <c r="U208" s="41"/>
      <c r="V208" s="41"/>
      <c r="W208" s="41"/>
      <c r="X208" s="41"/>
      <c r="Y208" s="41"/>
      <c r="Z208" s="258"/>
    </row>
    <row r="209" spans="1:26">
      <c r="A209" s="43"/>
      <c r="B209" s="43"/>
      <c r="C209" s="43"/>
      <c r="D209" s="44"/>
      <c r="E209" s="44"/>
      <c r="F209" s="43"/>
      <c r="G209" s="43"/>
      <c r="H209" s="43"/>
      <c r="I209" s="45"/>
      <c r="J209" s="45"/>
      <c r="K209" s="41"/>
      <c r="L209" s="41"/>
      <c r="M209" s="41"/>
      <c r="N209" s="41"/>
      <c r="O209" s="41"/>
      <c r="P209" s="41"/>
      <c r="Q209" s="41"/>
      <c r="R209" s="41"/>
      <c r="S209" s="41"/>
      <c r="T209" s="41"/>
      <c r="U209" s="41"/>
      <c r="V209" s="41"/>
      <c r="W209" s="41"/>
      <c r="X209" s="41"/>
      <c r="Y209" s="41"/>
      <c r="Z209" s="258"/>
    </row>
    <row r="210" spans="1:26">
      <c r="A210" s="43"/>
      <c r="B210" s="43"/>
      <c r="C210" s="43"/>
      <c r="D210" s="44"/>
      <c r="E210" s="44"/>
      <c r="F210" s="43"/>
      <c r="G210" s="43"/>
      <c r="H210" s="43"/>
      <c r="I210" s="45"/>
      <c r="J210" s="45"/>
      <c r="K210" s="41"/>
      <c r="L210" s="41"/>
      <c r="M210" s="41"/>
      <c r="N210" s="41"/>
      <c r="O210" s="41"/>
      <c r="P210" s="41"/>
      <c r="Q210" s="41"/>
      <c r="R210" s="41"/>
      <c r="S210" s="41"/>
      <c r="T210" s="41"/>
      <c r="U210" s="41"/>
      <c r="V210" s="41"/>
      <c r="W210" s="41"/>
      <c r="X210" s="41"/>
      <c r="Y210" s="41"/>
      <c r="Z210" s="258"/>
    </row>
    <row r="211" spans="1:26">
      <c r="A211" s="43"/>
      <c r="B211" s="43"/>
      <c r="C211" s="43"/>
      <c r="D211" s="44"/>
      <c r="E211" s="44"/>
      <c r="F211" s="43"/>
      <c r="G211" s="43"/>
      <c r="H211" s="43"/>
      <c r="I211" s="45"/>
      <c r="J211" s="45"/>
      <c r="K211" s="41"/>
      <c r="L211" s="41"/>
      <c r="M211" s="41"/>
      <c r="N211" s="41"/>
      <c r="O211" s="41"/>
      <c r="P211" s="41"/>
      <c r="Q211" s="41"/>
      <c r="R211" s="41"/>
      <c r="S211" s="41"/>
      <c r="T211" s="41"/>
      <c r="U211" s="41"/>
      <c r="V211" s="41"/>
      <c r="W211" s="41"/>
      <c r="X211" s="41"/>
      <c r="Y211" s="41"/>
      <c r="Z211" s="258"/>
    </row>
    <row r="212" spans="1:26">
      <c r="A212" s="43"/>
      <c r="B212" s="43"/>
      <c r="C212" s="43"/>
      <c r="D212" s="44"/>
      <c r="E212" s="44"/>
      <c r="F212" s="43"/>
      <c r="G212" s="43"/>
      <c r="H212" s="43"/>
      <c r="I212" s="45"/>
      <c r="J212" s="45"/>
      <c r="K212" s="41"/>
      <c r="L212" s="41"/>
      <c r="M212" s="41"/>
      <c r="N212" s="41"/>
      <c r="O212" s="41"/>
      <c r="P212" s="41"/>
      <c r="Q212" s="41"/>
      <c r="R212" s="41"/>
      <c r="S212" s="41"/>
      <c r="T212" s="41"/>
      <c r="U212" s="41"/>
      <c r="V212" s="41"/>
      <c r="W212" s="41"/>
      <c r="X212" s="41"/>
      <c r="Y212" s="41"/>
      <c r="Z212" s="258"/>
    </row>
    <row r="213" spans="1:26">
      <c r="A213" s="43"/>
      <c r="B213" s="43"/>
      <c r="C213" s="43"/>
      <c r="D213" s="44"/>
      <c r="E213" s="44"/>
      <c r="F213" s="43"/>
      <c r="G213" s="43"/>
      <c r="H213" s="43"/>
      <c r="I213" s="45"/>
      <c r="J213" s="45"/>
      <c r="K213" s="41"/>
      <c r="L213" s="41"/>
      <c r="M213" s="41"/>
      <c r="N213" s="41"/>
      <c r="O213" s="41"/>
      <c r="P213" s="41"/>
      <c r="Q213" s="41"/>
      <c r="R213" s="41"/>
      <c r="S213" s="41"/>
      <c r="T213" s="41"/>
      <c r="U213" s="41"/>
      <c r="V213" s="41"/>
      <c r="W213" s="41"/>
      <c r="X213" s="41"/>
      <c r="Y213" s="41"/>
      <c r="Z213" s="258"/>
    </row>
    <row r="214" spans="1:26">
      <c r="A214" s="43"/>
      <c r="B214" s="43"/>
      <c r="C214" s="43"/>
      <c r="D214" s="44"/>
      <c r="E214" s="44"/>
      <c r="F214" s="43"/>
      <c r="G214" s="43"/>
      <c r="H214" s="43"/>
      <c r="I214" s="45"/>
      <c r="J214" s="45"/>
      <c r="K214" s="41"/>
      <c r="L214" s="41"/>
      <c r="M214" s="41"/>
      <c r="N214" s="41"/>
      <c r="O214" s="41"/>
      <c r="P214" s="41"/>
      <c r="Q214" s="41"/>
      <c r="R214" s="41"/>
      <c r="S214" s="41"/>
      <c r="T214" s="41"/>
      <c r="U214" s="41"/>
      <c r="V214" s="41"/>
      <c r="W214" s="41"/>
      <c r="X214" s="41"/>
      <c r="Y214" s="41"/>
      <c r="Z214" s="258"/>
    </row>
    <row r="215" spans="1:26">
      <c r="A215" s="43"/>
      <c r="B215" s="43"/>
      <c r="C215" s="43"/>
      <c r="D215" s="44"/>
      <c r="E215" s="44"/>
      <c r="F215" s="43"/>
      <c r="G215" s="43"/>
      <c r="H215" s="43"/>
      <c r="I215" s="45"/>
      <c r="J215" s="45"/>
      <c r="K215" s="41"/>
      <c r="L215" s="41"/>
      <c r="M215" s="41"/>
      <c r="N215" s="41"/>
      <c r="O215" s="41"/>
      <c r="P215" s="41"/>
      <c r="Q215" s="41"/>
      <c r="R215" s="41"/>
      <c r="S215" s="41"/>
      <c r="T215" s="41"/>
      <c r="U215" s="41"/>
      <c r="V215" s="41"/>
      <c r="W215" s="41"/>
      <c r="X215" s="41"/>
      <c r="Y215" s="41"/>
      <c r="Z215" s="258"/>
    </row>
    <row r="216" spans="1:26">
      <c r="A216" s="43"/>
      <c r="B216" s="43"/>
      <c r="C216" s="43"/>
      <c r="D216" s="44"/>
      <c r="E216" s="44"/>
      <c r="F216" s="43"/>
      <c r="G216" s="43"/>
      <c r="H216" s="43"/>
      <c r="I216" s="45"/>
      <c r="J216" s="45"/>
      <c r="K216" s="41"/>
      <c r="L216" s="41"/>
      <c r="M216" s="41"/>
      <c r="N216" s="41"/>
      <c r="O216" s="41"/>
      <c r="P216" s="41"/>
      <c r="Q216" s="41"/>
      <c r="R216" s="41"/>
      <c r="S216" s="41"/>
      <c r="T216" s="41"/>
      <c r="U216" s="41"/>
      <c r="V216" s="41"/>
      <c r="W216" s="41"/>
      <c r="X216" s="41"/>
      <c r="Y216" s="41"/>
      <c r="Z216" s="258"/>
    </row>
    <row r="217" spans="1:26">
      <c r="A217" s="43"/>
      <c r="B217" s="43"/>
      <c r="C217" s="43"/>
      <c r="D217" s="44"/>
      <c r="E217" s="44"/>
      <c r="F217" s="43"/>
      <c r="G217" s="43"/>
      <c r="H217" s="43"/>
      <c r="I217" s="45"/>
      <c r="J217" s="45"/>
      <c r="K217" s="41"/>
      <c r="L217" s="41"/>
      <c r="M217" s="41"/>
      <c r="N217" s="41"/>
      <c r="O217" s="41"/>
      <c r="P217" s="41"/>
      <c r="Q217" s="41"/>
      <c r="R217" s="41"/>
      <c r="S217" s="41"/>
      <c r="T217" s="41"/>
      <c r="U217" s="41"/>
      <c r="V217" s="41"/>
      <c r="W217" s="41"/>
      <c r="X217" s="41"/>
      <c r="Y217" s="41"/>
      <c r="Z217" s="258"/>
    </row>
    <row r="218" spans="1:26">
      <c r="A218" s="43"/>
      <c r="B218" s="43"/>
      <c r="C218" s="43"/>
      <c r="D218" s="44"/>
      <c r="E218" s="44"/>
      <c r="F218" s="43"/>
      <c r="G218" s="43"/>
      <c r="H218" s="43"/>
      <c r="I218" s="45"/>
      <c r="J218" s="45"/>
      <c r="K218" s="41"/>
      <c r="L218" s="41"/>
      <c r="M218" s="41"/>
      <c r="N218" s="41"/>
      <c r="O218" s="41"/>
      <c r="P218" s="41"/>
      <c r="Q218" s="41"/>
      <c r="R218" s="41"/>
      <c r="S218" s="41"/>
      <c r="T218" s="41"/>
      <c r="U218" s="41"/>
      <c r="V218" s="41"/>
      <c r="W218" s="41"/>
      <c r="X218" s="41"/>
      <c r="Y218" s="41"/>
      <c r="Z218" s="258"/>
    </row>
    <row r="219" spans="1:26">
      <c r="A219" s="43"/>
      <c r="B219" s="43"/>
      <c r="C219" s="43"/>
      <c r="D219" s="44"/>
      <c r="E219" s="44"/>
      <c r="F219" s="43"/>
      <c r="G219" s="43"/>
      <c r="H219" s="43"/>
      <c r="I219" s="45"/>
      <c r="J219" s="45"/>
      <c r="K219" s="41"/>
      <c r="L219" s="41"/>
      <c r="M219" s="41"/>
      <c r="N219" s="41"/>
      <c r="O219" s="41"/>
      <c r="P219" s="41"/>
      <c r="Q219" s="41"/>
      <c r="R219" s="41"/>
      <c r="S219" s="41"/>
      <c r="T219" s="41"/>
      <c r="U219" s="41"/>
      <c r="V219" s="41"/>
      <c r="W219" s="41"/>
      <c r="X219" s="41"/>
      <c r="Y219" s="41"/>
      <c r="Z219" s="258"/>
    </row>
    <row r="220" spans="1:26">
      <c r="A220" s="43"/>
      <c r="B220" s="43"/>
      <c r="C220" s="43"/>
      <c r="D220" s="44"/>
      <c r="E220" s="44"/>
      <c r="F220" s="43"/>
      <c r="G220" s="43"/>
      <c r="H220" s="43"/>
      <c r="I220" s="45"/>
      <c r="J220" s="45"/>
      <c r="K220" s="41"/>
      <c r="L220" s="41"/>
      <c r="M220" s="41"/>
      <c r="N220" s="41"/>
      <c r="O220" s="41"/>
      <c r="P220" s="41"/>
      <c r="Q220" s="41"/>
      <c r="R220" s="41"/>
      <c r="S220" s="41"/>
      <c r="T220" s="41"/>
      <c r="U220" s="41"/>
      <c r="V220" s="41"/>
      <c r="W220" s="41"/>
      <c r="X220" s="41"/>
      <c r="Y220" s="41"/>
      <c r="Z220" s="258"/>
    </row>
    <row r="221" spans="1:26">
      <c r="A221" s="43"/>
      <c r="B221" s="43"/>
      <c r="C221" s="43"/>
      <c r="D221" s="44"/>
      <c r="E221" s="44"/>
      <c r="F221" s="43"/>
      <c r="G221" s="43"/>
      <c r="H221" s="43"/>
      <c r="I221" s="45"/>
      <c r="J221" s="45"/>
      <c r="K221" s="41"/>
      <c r="L221" s="41"/>
      <c r="M221" s="41"/>
      <c r="N221" s="41"/>
      <c r="O221" s="41"/>
      <c r="P221" s="41"/>
      <c r="Q221" s="41"/>
      <c r="R221" s="41"/>
      <c r="S221" s="41"/>
      <c r="T221" s="41"/>
      <c r="U221" s="41"/>
      <c r="V221" s="41"/>
      <c r="W221" s="41"/>
      <c r="X221" s="41"/>
      <c r="Y221" s="41"/>
      <c r="Z221" s="258"/>
    </row>
    <row r="222" spans="1:26">
      <c r="A222" s="43"/>
      <c r="B222" s="43"/>
      <c r="C222" s="43"/>
      <c r="D222" s="44"/>
      <c r="E222" s="44"/>
      <c r="F222" s="43"/>
      <c r="G222" s="43"/>
      <c r="H222" s="43"/>
      <c r="I222" s="45"/>
      <c r="J222" s="45"/>
      <c r="K222" s="41"/>
      <c r="L222" s="41"/>
      <c r="M222" s="41"/>
      <c r="N222" s="41"/>
      <c r="O222" s="41"/>
      <c r="P222" s="41"/>
      <c r="Q222" s="41"/>
      <c r="R222" s="41"/>
      <c r="S222" s="41"/>
      <c r="T222" s="41"/>
      <c r="U222" s="41"/>
      <c r="V222" s="41"/>
      <c r="W222" s="41"/>
      <c r="X222" s="41"/>
      <c r="Y222" s="41"/>
      <c r="Z222" s="258"/>
    </row>
    <row r="223" spans="1:26">
      <c r="A223" s="43"/>
      <c r="B223" s="43"/>
      <c r="C223" s="43"/>
      <c r="D223" s="44"/>
      <c r="E223" s="44"/>
      <c r="F223" s="43"/>
      <c r="G223" s="43"/>
      <c r="H223" s="43"/>
      <c r="I223" s="45"/>
      <c r="J223" s="45"/>
      <c r="K223" s="41"/>
      <c r="L223" s="41"/>
      <c r="M223" s="41"/>
      <c r="N223" s="41"/>
      <c r="O223" s="41"/>
      <c r="P223" s="41"/>
      <c r="Q223" s="41"/>
      <c r="R223" s="41"/>
      <c r="S223" s="41"/>
      <c r="T223" s="41"/>
      <c r="U223" s="41"/>
      <c r="V223" s="41"/>
      <c r="W223" s="41"/>
      <c r="X223" s="41"/>
      <c r="Y223" s="41"/>
      <c r="Z223" s="258"/>
    </row>
    <row r="224" spans="1:26">
      <c r="A224" s="43"/>
      <c r="B224" s="43"/>
      <c r="C224" s="43"/>
      <c r="D224" s="44"/>
      <c r="E224" s="44"/>
      <c r="F224" s="43"/>
      <c r="G224" s="43"/>
      <c r="H224" s="43"/>
      <c r="I224" s="45"/>
      <c r="J224" s="45"/>
      <c r="K224" s="41"/>
      <c r="L224" s="41"/>
      <c r="M224" s="41"/>
      <c r="N224" s="41"/>
      <c r="O224" s="41"/>
      <c r="P224" s="41"/>
      <c r="Q224" s="41"/>
      <c r="R224" s="41"/>
      <c r="S224" s="41"/>
      <c r="T224" s="41"/>
      <c r="U224" s="41"/>
      <c r="V224" s="41"/>
      <c r="W224" s="41"/>
      <c r="X224" s="41"/>
      <c r="Y224" s="41"/>
      <c r="Z224" s="258"/>
    </row>
    <row r="225" spans="1:26">
      <c r="A225" s="43"/>
      <c r="B225" s="43"/>
      <c r="C225" s="43"/>
      <c r="D225" s="44"/>
      <c r="E225" s="44"/>
      <c r="F225" s="43"/>
      <c r="G225" s="43"/>
      <c r="H225" s="43"/>
      <c r="I225" s="45"/>
      <c r="J225" s="45"/>
      <c r="K225" s="41"/>
      <c r="L225" s="41"/>
      <c r="M225" s="41"/>
      <c r="N225" s="41"/>
      <c r="O225" s="41"/>
      <c r="P225" s="41"/>
      <c r="Q225" s="41"/>
      <c r="R225" s="41"/>
      <c r="S225" s="41"/>
      <c r="T225" s="41"/>
      <c r="U225" s="41"/>
      <c r="V225" s="41"/>
      <c r="W225" s="41"/>
      <c r="X225" s="41"/>
      <c r="Y225" s="41"/>
      <c r="Z225" s="258"/>
    </row>
    <row r="226" spans="1:26">
      <c r="A226" s="43"/>
      <c r="B226" s="43"/>
      <c r="C226" s="43"/>
      <c r="D226" s="44"/>
      <c r="E226" s="44"/>
      <c r="F226" s="43"/>
      <c r="G226" s="43"/>
      <c r="H226" s="43"/>
      <c r="I226" s="45"/>
      <c r="J226" s="45"/>
      <c r="K226" s="41"/>
      <c r="L226" s="41"/>
      <c r="M226" s="41"/>
      <c r="N226" s="41"/>
      <c r="O226" s="41"/>
      <c r="P226" s="41"/>
      <c r="Q226" s="41"/>
      <c r="R226" s="41"/>
      <c r="S226" s="41"/>
      <c r="T226" s="41"/>
      <c r="U226" s="41"/>
      <c r="V226" s="41"/>
      <c r="W226" s="41"/>
      <c r="X226" s="41"/>
      <c r="Y226" s="41"/>
      <c r="Z226" s="258"/>
    </row>
    <row r="227" spans="1:26">
      <c r="A227" s="43"/>
      <c r="B227" s="43"/>
      <c r="C227" s="43"/>
      <c r="D227" s="44"/>
      <c r="E227" s="44"/>
      <c r="F227" s="43"/>
      <c r="G227" s="43"/>
      <c r="H227" s="43"/>
      <c r="I227" s="45"/>
      <c r="J227" s="45"/>
      <c r="K227" s="41"/>
      <c r="L227" s="41"/>
      <c r="M227" s="41"/>
      <c r="N227" s="41"/>
      <c r="O227" s="41"/>
      <c r="P227" s="41"/>
      <c r="Q227" s="41"/>
      <c r="R227" s="41"/>
      <c r="S227" s="41"/>
      <c r="T227" s="41"/>
      <c r="U227" s="41"/>
      <c r="V227" s="41"/>
      <c r="W227" s="41"/>
      <c r="X227" s="41"/>
      <c r="Y227" s="41"/>
      <c r="Z227" s="258"/>
    </row>
    <row r="228" spans="1:26">
      <c r="A228" s="43"/>
      <c r="B228" s="43"/>
      <c r="C228" s="43"/>
      <c r="D228" s="44"/>
      <c r="E228" s="44"/>
      <c r="F228" s="43"/>
      <c r="G228" s="43"/>
      <c r="H228" s="43"/>
      <c r="I228" s="45"/>
      <c r="J228" s="45"/>
      <c r="K228" s="41"/>
      <c r="L228" s="41"/>
      <c r="M228" s="41"/>
      <c r="N228" s="41"/>
      <c r="O228" s="41"/>
      <c r="P228" s="41"/>
      <c r="Q228" s="41"/>
      <c r="R228" s="41"/>
      <c r="S228" s="41"/>
      <c r="T228" s="41"/>
      <c r="U228" s="41"/>
      <c r="V228" s="41"/>
      <c r="W228" s="41"/>
      <c r="X228" s="41"/>
      <c r="Y228" s="41"/>
      <c r="Z228" s="258"/>
    </row>
    <row r="229" spans="1:26">
      <c r="A229" s="43"/>
      <c r="B229" s="43"/>
      <c r="C229" s="43"/>
      <c r="D229" s="44"/>
      <c r="E229" s="44"/>
      <c r="F229" s="43"/>
      <c r="G229" s="43"/>
      <c r="H229" s="43"/>
      <c r="I229" s="45"/>
      <c r="J229" s="45"/>
      <c r="K229" s="41"/>
      <c r="L229" s="41"/>
      <c r="M229" s="41"/>
      <c r="N229" s="41"/>
      <c r="O229" s="41"/>
      <c r="P229" s="41"/>
      <c r="Q229" s="41"/>
      <c r="R229" s="41"/>
      <c r="S229" s="41"/>
      <c r="T229" s="41"/>
      <c r="U229" s="41"/>
      <c r="V229" s="41"/>
      <c r="W229" s="41"/>
      <c r="X229" s="41"/>
      <c r="Y229" s="41"/>
      <c r="Z229" s="258"/>
    </row>
    <row r="230" spans="1:26">
      <c r="A230" s="43"/>
      <c r="B230" s="43"/>
      <c r="C230" s="43"/>
      <c r="D230" s="44"/>
      <c r="E230" s="44"/>
      <c r="F230" s="43"/>
      <c r="G230" s="43"/>
      <c r="H230" s="43"/>
      <c r="I230" s="45"/>
      <c r="J230" s="45"/>
      <c r="K230" s="41"/>
      <c r="L230" s="41"/>
      <c r="M230" s="41"/>
      <c r="N230" s="41"/>
      <c r="O230" s="41"/>
      <c r="P230" s="41"/>
      <c r="Q230" s="41"/>
      <c r="R230" s="41"/>
      <c r="S230" s="41"/>
      <c r="T230" s="41"/>
      <c r="U230" s="41"/>
      <c r="V230" s="41"/>
      <c r="W230" s="41"/>
      <c r="X230" s="41"/>
      <c r="Y230" s="41"/>
      <c r="Z230" s="258"/>
    </row>
    <row r="231" spans="1:26">
      <c r="A231" s="43"/>
      <c r="B231" s="43"/>
      <c r="C231" s="43"/>
      <c r="D231" s="44"/>
      <c r="E231" s="44"/>
      <c r="F231" s="43"/>
      <c r="G231" s="43"/>
      <c r="H231" s="43"/>
      <c r="I231" s="45"/>
      <c r="J231" s="45"/>
      <c r="K231" s="41"/>
      <c r="L231" s="41"/>
      <c r="M231" s="41"/>
      <c r="N231" s="41"/>
      <c r="O231" s="41"/>
      <c r="P231" s="41"/>
      <c r="Q231" s="41"/>
      <c r="R231" s="41"/>
      <c r="S231" s="41"/>
      <c r="T231" s="41"/>
      <c r="U231" s="41"/>
      <c r="V231" s="41"/>
      <c r="W231" s="41"/>
      <c r="X231" s="41"/>
      <c r="Y231" s="41"/>
      <c r="Z231" s="258"/>
    </row>
    <row r="232" spans="1:26">
      <c r="A232" s="43"/>
      <c r="B232" s="43"/>
      <c r="C232" s="43"/>
      <c r="D232" s="44"/>
      <c r="E232" s="44"/>
      <c r="F232" s="43"/>
      <c r="G232" s="43"/>
      <c r="H232" s="43"/>
      <c r="I232" s="45"/>
      <c r="J232" s="45"/>
      <c r="K232" s="41"/>
      <c r="L232" s="41"/>
      <c r="M232" s="41"/>
      <c r="N232" s="41"/>
      <c r="O232" s="41"/>
      <c r="P232" s="41"/>
      <c r="Q232" s="41"/>
      <c r="R232" s="41"/>
      <c r="S232" s="41"/>
      <c r="T232" s="41"/>
      <c r="U232" s="41"/>
      <c r="V232" s="41"/>
      <c r="W232" s="41"/>
      <c r="X232" s="41"/>
      <c r="Y232" s="41"/>
      <c r="Z232" s="258"/>
    </row>
    <row r="233" spans="1:26">
      <c r="A233" s="43"/>
      <c r="B233" s="43"/>
      <c r="C233" s="43"/>
      <c r="D233" s="44"/>
      <c r="E233" s="44"/>
      <c r="F233" s="43"/>
      <c r="G233" s="43"/>
      <c r="H233" s="43"/>
      <c r="I233" s="45"/>
      <c r="J233" s="45"/>
      <c r="K233" s="41"/>
      <c r="L233" s="41"/>
      <c r="M233" s="41"/>
      <c r="N233" s="41"/>
      <c r="O233" s="41"/>
      <c r="P233" s="41"/>
      <c r="Q233" s="41"/>
      <c r="R233" s="41"/>
      <c r="S233" s="41"/>
      <c r="T233" s="41"/>
      <c r="U233" s="41"/>
      <c r="V233" s="41"/>
      <c r="W233" s="41"/>
      <c r="X233" s="41"/>
      <c r="Y233" s="41"/>
      <c r="Z233" s="258"/>
    </row>
    <row r="234" spans="1:26">
      <c r="A234" s="43"/>
      <c r="B234" s="43"/>
      <c r="C234" s="43"/>
      <c r="D234" s="44"/>
      <c r="E234" s="44"/>
      <c r="F234" s="43"/>
      <c r="G234" s="43"/>
      <c r="H234" s="43"/>
      <c r="I234" s="45"/>
      <c r="J234" s="45"/>
      <c r="K234" s="41"/>
      <c r="L234" s="41"/>
      <c r="M234" s="41"/>
      <c r="N234" s="41"/>
      <c r="O234" s="41"/>
      <c r="P234" s="41"/>
      <c r="Q234" s="41"/>
      <c r="R234" s="41"/>
      <c r="S234" s="41"/>
      <c r="T234" s="41"/>
      <c r="U234" s="41"/>
      <c r="V234" s="41"/>
      <c r="W234" s="41"/>
      <c r="X234" s="41"/>
      <c r="Y234" s="41"/>
      <c r="Z234" s="258"/>
    </row>
    <row r="235" spans="1:26">
      <c r="A235" s="43"/>
      <c r="B235" s="43"/>
      <c r="C235" s="43"/>
      <c r="D235" s="44"/>
      <c r="E235" s="44"/>
      <c r="F235" s="43"/>
      <c r="G235" s="43"/>
      <c r="H235" s="43"/>
      <c r="I235" s="45"/>
      <c r="J235" s="45"/>
      <c r="K235" s="41"/>
      <c r="L235" s="41"/>
      <c r="M235" s="41"/>
      <c r="N235" s="41"/>
      <c r="O235" s="41"/>
      <c r="P235" s="41"/>
      <c r="Q235" s="41"/>
      <c r="R235" s="41"/>
      <c r="S235" s="41"/>
      <c r="T235" s="41"/>
      <c r="U235" s="41"/>
      <c r="V235" s="41"/>
      <c r="W235" s="41"/>
      <c r="X235" s="41"/>
      <c r="Y235" s="41"/>
      <c r="Z235" s="258"/>
    </row>
    <row r="236" spans="1:26">
      <c r="A236" s="43"/>
      <c r="B236" s="43"/>
      <c r="C236" s="43"/>
      <c r="D236" s="44"/>
      <c r="E236" s="44"/>
      <c r="F236" s="43"/>
      <c r="G236" s="43"/>
      <c r="H236" s="43"/>
      <c r="I236" s="45"/>
      <c r="J236" s="45"/>
      <c r="K236" s="41"/>
      <c r="L236" s="41"/>
      <c r="M236" s="41"/>
      <c r="N236" s="41"/>
      <c r="O236" s="41"/>
      <c r="P236" s="41"/>
      <c r="Q236" s="41"/>
      <c r="R236" s="41"/>
      <c r="S236" s="41"/>
      <c r="T236" s="41"/>
      <c r="U236" s="41"/>
      <c r="V236" s="41"/>
      <c r="W236" s="41"/>
      <c r="X236" s="41"/>
      <c r="Y236" s="41"/>
      <c r="Z236" s="258"/>
    </row>
    <row r="237" spans="1:26">
      <c r="A237" s="43"/>
      <c r="B237" s="43"/>
      <c r="C237" s="43"/>
      <c r="D237" s="44"/>
      <c r="E237" s="44"/>
      <c r="F237" s="43"/>
      <c r="G237" s="43"/>
      <c r="H237" s="43"/>
      <c r="I237" s="45"/>
      <c r="J237" s="45"/>
      <c r="K237" s="41"/>
      <c r="L237" s="41"/>
      <c r="M237" s="41"/>
      <c r="N237" s="41"/>
      <c r="O237" s="41"/>
      <c r="P237" s="41"/>
      <c r="Q237" s="41"/>
      <c r="R237" s="41"/>
      <c r="S237" s="41"/>
      <c r="T237" s="41"/>
      <c r="U237" s="41"/>
      <c r="V237" s="41"/>
      <c r="W237" s="41"/>
      <c r="X237" s="41"/>
      <c r="Y237" s="41"/>
      <c r="Z237" s="258"/>
    </row>
    <row r="238" spans="1:26">
      <c r="A238" s="43"/>
      <c r="B238" s="43"/>
      <c r="C238" s="43"/>
      <c r="D238" s="44"/>
      <c r="E238" s="44"/>
      <c r="F238" s="43"/>
      <c r="G238" s="43"/>
      <c r="H238" s="43"/>
      <c r="I238" s="45"/>
      <c r="J238" s="45"/>
      <c r="K238" s="41"/>
      <c r="L238" s="41"/>
      <c r="M238" s="41"/>
      <c r="N238" s="41"/>
      <c r="O238" s="41"/>
      <c r="P238" s="41"/>
      <c r="Q238" s="41"/>
      <c r="R238" s="41"/>
      <c r="S238" s="41"/>
      <c r="T238" s="41"/>
      <c r="U238" s="41"/>
      <c r="V238" s="41"/>
      <c r="W238" s="41"/>
      <c r="X238" s="41"/>
      <c r="Y238" s="41"/>
      <c r="Z238" s="258"/>
    </row>
    <row r="239" spans="1:26">
      <c r="A239" s="43"/>
      <c r="B239" s="43"/>
      <c r="C239" s="43"/>
      <c r="D239" s="44"/>
      <c r="E239" s="44"/>
      <c r="F239" s="43"/>
      <c r="G239" s="43"/>
      <c r="H239" s="43"/>
      <c r="I239" s="45"/>
      <c r="J239" s="45"/>
      <c r="K239" s="41"/>
      <c r="L239" s="41"/>
      <c r="M239" s="41"/>
      <c r="N239" s="41"/>
      <c r="O239" s="41"/>
      <c r="P239" s="41"/>
      <c r="Q239" s="41"/>
      <c r="R239" s="41"/>
      <c r="S239" s="41"/>
      <c r="T239" s="41"/>
      <c r="U239" s="41"/>
      <c r="V239" s="41"/>
      <c r="W239" s="41"/>
      <c r="X239" s="41"/>
      <c r="Y239" s="41"/>
      <c r="Z239" s="258"/>
    </row>
    <row r="240" spans="1:26">
      <c r="A240" s="43"/>
      <c r="B240" s="43"/>
      <c r="C240" s="43"/>
      <c r="D240" s="44"/>
      <c r="E240" s="44"/>
      <c r="F240" s="43"/>
      <c r="G240" s="43"/>
      <c r="H240" s="43"/>
      <c r="I240" s="45"/>
      <c r="J240" s="45"/>
      <c r="K240" s="41"/>
      <c r="L240" s="41"/>
      <c r="M240" s="41"/>
      <c r="N240" s="41"/>
      <c r="O240" s="41"/>
      <c r="P240" s="41"/>
      <c r="Q240" s="41"/>
      <c r="R240" s="41"/>
      <c r="S240" s="41"/>
      <c r="T240" s="41"/>
      <c r="U240" s="41"/>
      <c r="V240" s="41"/>
      <c r="W240" s="41"/>
      <c r="X240" s="41"/>
      <c r="Y240" s="41"/>
      <c r="Z240" s="258"/>
    </row>
    <row r="241" spans="1:26">
      <c r="A241" s="43"/>
      <c r="B241" s="43"/>
      <c r="C241" s="43"/>
      <c r="D241" s="44"/>
      <c r="E241" s="44"/>
      <c r="F241" s="43"/>
      <c r="G241" s="43"/>
      <c r="H241" s="43"/>
      <c r="I241" s="45"/>
      <c r="J241" s="45"/>
      <c r="K241" s="41"/>
      <c r="L241" s="41"/>
      <c r="M241" s="41"/>
      <c r="N241" s="41"/>
      <c r="O241" s="41"/>
      <c r="P241" s="41"/>
      <c r="Q241" s="41"/>
      <c r="R241" s="41"/>
      <c r="S241" s="41"/>
      <c r="T241" s="41"/>
      <c r="U241" s="41"/>
      <c r="V241" s="41"/>
      <c r="W241" s="41"/>
      <c r="X241" s="41"/>
      <c r="Y241" s="41"/>
      <c r="Z241" s="258"/>
    </row>
    <row r="242" spans="1:26">
      <c r="A242" s="43"/>
      <c r="B242" s="43"/>
      <c r="C242" s="43"/>
      <c r="D242" s="44"/>
      <c r="E242" s="44"/>
      <c r="F242" s="43"/>
      <c r="G242" s="43"/>
      <c r="H242" s="43"/>
      <c r="I242" s="45"/>
      <c r="J242" s="45"/>
      <c r="K242" s="41"/>
      <c r="L242" s="41"/>
      <c r="M242" s="41"/>
      <c r="N242" s="41"/>
      <c r="O242" s="41"/>
      <c r="P242" s="41"/>
      <c r="Q242" s="41"/>
      <c r="R242" s="41"/>
      <c r="S242" s="41"/>
      <c r="T242" s="41"/>
      <c r="U242" s="41"/>
      <c r="V242" s="41"/>
      <c r="W242" s="41"/>
      <c r="X242" s="41"/>
      <c r="Y242" s="41"/>
      <c r="Z242" s="258"/>
    </row>
    <row r="243" spans="1:26">
      <c r="A243" s="43"/>
      <c r="B243" s="43"/>
      <c r="C243" s="43"/>
      <c r="D243" s="44"/>
      <c r="E243" s="44"/>
      <c r="F243" s="43"/>
      <c r="G243" s="43"/>
      <c r="H243" s="43"/>
      <c r="I243" s="45"/>
      <c r="J243" s="45"/>
      <c r="K243" s="41"/>
      <c r="L243" s="41"/>
      <c r="M243" s="41"/>
      <c r="N243" s="41"/>
      <c r="O243" s="41"/>
      <c r="P243" s="41"/>
      <c r="Q243" s="41"/>
      <c r="R243" s="41"/>
      <c r="S243" s="41"/>
      <c r="T243" s="41"/>
      <c r="U243" s="41"/>
      <c r="V243" s="41"/>
      <c r="W243" s="41"/>
      <c r="X243" s="41"/>
      <c r="Y243" s="41"/>
      <c r="Z243" s="258"/>
    </row>
    <row r="244" spans="1:26">
      <c r="A244" s="43"/>
      <c r="B244" s="43"/>
      <c r="C244" s="43"/>
      <c r="D244" s="44"/>
      <c r="E244" s="44"/>
      <c r="F244" s="43"/>
      <c r="G244" s="43"/>
      <c r="H244" s="43"/>
      <c r="I244" s="45"/>
      <c r="J244" s="45"/>
      <c r="K244" s="41"/>
      <c r="L244" s="41"/>
      <c r="M244" s="41"/>
      <c r="N244" s="41"/>
      <c r="O244" s="41"/>
      <c r="P244" s="41"/>
      <c r="Q244" s="41"/>
      <c r="R244" s="41"/>
      <c r="S244" s="41"/>
      <c r="T244" s="41"/>
      <c r="U244" s="41"/>
      <c r="V244" s="41"/>
      <c r="W244" s="41"/>
      <c r="X244" s="41"/>
      <c r="Y244" s="41"/>
      <c r="Z244" s="258"/>
    </row>
    <row r="245" spans="1:26">
      <c r="A245" s="43"/>
      <c r="B245" s="43"/>
      <c r="C245" s="43"/>
      <c r="D245" s="44"/>
      <c r="E245" s="44"/>
      <c r="F245" s="43"/>
      <c r="G245" s="43"/>
      <c r="H245" s="43"/>
      <c r="I245" s="45"/>
      <c r="J245" s="45"/>
      <c r="K245" s="41"/>
      <c r="L245" s="41"/>
      <c r="M245" s="41"/>
      <c r="N245" s="41"/>
      <c r="O245" s="41"/>
      <c r="P245" s="41"/>
      <c r="Q245" s="41"/>
      <c r="R245" s="41"/>
      <c r="S245" s="41"/>
      <c r="T245" s="41"/>
      <c r="U245" s="41"/>
      <c r="V245" s="41"/>
      <c r="W245" s="41"/>
      <c r="X245" s="41"/>
      <c r="Y245" s="41"/>
      <c r="Z245" s="258"/>
    </row>
    <row r="246" spans="1:26">
      <c r="A246" s="43"/>
      <c r="B246" s="43"/>
      <c r="C246" s="43"/>
      <c r="D246" s="44"/>
      <c r="E246" s="44"/>
      <c r="F246" s="43"/>
      <c r="G246" s="43"/>
      <c r="H246" s="43"/>
      <c r="I246" s="45"/>
      <c r="J246" s="45"/>
      <c r="K246" s="41"/>
      <c r="L246" s="41"/>
      <c r="M246" s="41"/>
      <c r="N246" s="41"/>
      <c r="O246" s="41"/>
      <c r="P246" s="41"/>
      <c r="Q246" s="41"/>
      <c r="R246" s="41"/>
      <c r="S246" s="41"/>
      <c r="T246" s="41"/>
      <c r="U246" s="41"/>
      <c r="V246" s="41"/>
      <c r="W246" s="41"/>
      <c r="X246" s="41"/>
      <c r="Y246" s="41"/>
      <c r="Z246" s="258"/>
    </row>
    <row r="247" spans="1:26">
      <c r="A247" s="43"/>
      <c r="B247" s="43"/>
      <c r="C247" s="43"/>
      <c r="D247" s="44"/>
      <c r="E247" s="44"/>
      <c r="F247" s="43"/>
      <c r="G247" s="43"/>
      <c r="H247" s="43"/>
      <c r="I247" s="45"/>
      <c r="J247" s="45"/>
      <c r="K247" s="41"/>
      <c r="L247" s="41"/>
      <c r="M247" s="41"/>
      <c r="N247" s="41"/>
      <c r="O247" s="41"/>
      <c r="P247" s="41"/>
      <c r="Q247" s="41"/>
      <c r="R247" s="41"/>
      <c r="S247" s="41"/>
      <c r="T247" s="41"/>
      <c r="U247" s="41"/>
      <c r="V247" s="41"/>
      <c r="W247" s="41"/>
      <c r="X247" s="41"/>
      <c r="Y247" s="41"/>
      <c r="Z247" s="258"/>
    </row>
    <row r="248" spans="1:26">
      <c r="A248" s="43"/>
      <c r="B248" s="43"/>
      <c r="C248" s="43"/>
      <c r="D248" s="44"/>
      <c r="E248" s="44"/>
      <c r="F248" s="43"/>
      <c r="G248" s="43"/>
      <c r="H248" s="43"/>
      <c r="I248" s="45"/>
      <c r="J248" s="45"/>
      <c r="K248" s="41"/>
      <c r="L248" s="41"/>
      <c r="M248" s="41"/>
      <c r="N248" s="41"/>
      <c r="O248" s="41"/>
      <c r="P248" s="41"/>
      <c r="Q248" s="41"/>
      <c r="R248" s="41"/>
      <c r="S248" s="41"/>
      <c r="T248" s="41"/>
      <c r="U248" s="41"/>
      <c r="V248" s="41"/>
      <c r="W248" s="41"/>
      <c r="X248" s="41"/>
      <c r="Y248" s="41"/>
      <c r="Z248" s="258"/>
    </row>
    <row r="249" spans="1:26">
      <c r="A249" s="43"/>
      <c r="B249" s="43"/>
      <c r="C249" s="43"/>
      <c r="D249" s="44"/>
      <c r="E249" s="44"/>
      <c r="F249" s="43"/>
      <c r="G249" s="43"/>
      <c r="H249" s="43"/>
      <c r="I249" s="45"/>
      <c r="J249" s="45"/>
      <c r="K249" s="41"/>
      <c r="L249" s="41"/>
      <c r="M249" s="41"/>
      <c r="N249" s="41"/>
      <c r="O249" s="41"/>
      <c r="P249" s="41"/>
      <c r="Q249" s="41"/>
      <c r="R249" s="41"/>
      <c r="S249" s="41"/>
      <c r="T249" s="41"/>
      <c r="U249" s="41"/>
      <c r="V249" s="41"/>
      <c r="W249" s="41"/>
      <c r="X249" s="41"/>
      <c r="Y249" s="41"/>
      <c r="Z249" s="258"/>
    </row>
    <row r="250" spans="1:26">
      <c r="A250" s="43"/>
      <c r="B250" s="43"/>
      <c r="C250" s="43"/>
      <c r="D250" s="44"/>
      <c r="E250" s="44"/>
      <c r="F250" s="43"/>
      <c r="G250" s="43"/>
      <c r="H250" s="43"/>
      <c r="I250" s="45"/>
      <c r="J250" s="45"/>
      <c r="K250" s="41"/>
      <c r="L250" s="41"/>
      <c r="M250" s="41"/>
      <c r="N250" s="41"/>
      <c r="O250" s="41"/>
      <c r="P250" s="41"/>
      <c r="Q250" s="41"/>
      <c r="R250" s="41"/>
      <c r="S250" s="41"/>
      <c r="T250" s="41"/>
      <c r="U250" s="41"/>
      <c r="V250" s="41"/>
      <c r="W250" s="41"/>
      <c r="X250" s="41"/>
      <c r="Y250" s="41"/>
      <c r="Z250" s="258"/>
    </row>
    <row r="251" spans="1:26">
      <c r="A251" s="43"/>
      <c r="B251" s="43"/>
      <c r="C251" s="43"/>
      <c r="D251" s="44"/>
      <c r="E251" s="44"/>
      <c r="F251" s="43"/>
      <c r="G251" s="43"/>
      <c r="H251" s="43"/>
      <c r="I251" s="45"/>
      <c r="J251" s="45"/>
      <c r="K251" s="41"/>
      <c r="L251" s="41"/>
      <c r="M251" s="41"/>
      <c r="N251" s="41"/>
      <c r="O251" s="41"/>
      <c r="P251" s="41"/>
      <c r="Q251" s="41"/>
      <c r="R251" s="41"/>
      <c r="S251" s="41"/>
      <c r="T251" s="41"/>
      <c r="U251" s="41"/>
      <c r="V251" s="41"/>
      <c r="W251" s="41"/>
      <c r="X251" s="41"/>
      <c r="Y251" s="41"/>
      <c r="Z251" s="258"/>
    </row>
    <row r="252" spans="1:26">
      <c r="A252" s="43"/>
      <c r="B252" s="43"/>
      <c r="C252" s="43"/>
      <c r="D252" s="44"/>
      <c r="E252" s="44"/>
      <c r="F252" s="43"/>
      <c r="G252" s="43"/>
      <c r="H252" s="43"/>
      <c r="I252" s="45"/>
      <c r="J252" s="45"/>
      <c r="K252" s="41"/>
      <c r="L252" s="41"/>
      <c r="M252" s="41"/>
      <c r="N252" s="41"/>
      <c r="O252" s="41"/>
      <c r="P252" s="41"/>
      <c r="Q252" s="41"/>
      <c r="R252" s="41"/>
      <c r="S252" s="41"/>
      <c r="T252" s="41"/>
      <c r="U252" s="41"/>
      <c r="V252" s="41"/>
      <c r="W252" s="41"/>
      <c r="X252" s="41"/>
      <c r="Y252" s="41"/>
      <c r="Z252" s="258"/>
    </row>
    <row r="253" spans="1:26">
      <c r="A253" s="43"/>
      <c r="B253" s="43"/>
      <c r="C253" s="43"/>
      <c r="D253" s="44"/>
      <c r="E253" s="44"/>
      <c r="F253" s="43"/>
      <c r="G253" s="43"/>
      <c r="H253" s="43"/>
      <c r="I253" s="45"/>
      <c r="J253" s="45"/>
      <c r="K253" s="41"/>
      <c r="L253" s="41"/>
      <c r="M253" s="41"/>
      <c r="N253" s="41"/>
      <c r="O253" s="41"/>
      <c r="P253" s="41"/>
      <c r="Q253" s="41"/>
      <c r="R253" s="41"/>
      <c r="S253" s="41"/>
      <c r="T253" s="41"/>
      <c r="U253" s="41"/>
      <c r="V253" s="41"/>
      <c r="W253" s="41"/>
      <c r="X253" s="41"/>
      <c r="Y253" s="41"/>
      <c r="Z253" s="258"/>
    </row>
    <row r="254" spans="1:26">
      <c r="A254" s="43"/>
      <c r="B254" s="43"/>
      <c r="C254" s="43"/>
      <c r="D254" s="44"/>
      <c r="E254" s="44"/>
      <c r="F254" s="43"/>
      <c r="G254" s="43"/>
      <c r="H254" s="43"/>
      <c r="I254" s="45"/>
      <c r="J254" s="45"/>
      <c r="K254" s="41"/>
      <c r="L254" s="41"/>
      <c r="M254" s="41"/>
      <c r="N254" s="41"/>
      <c r="O254" s="41"/>
      <c r="P254" s="41"/>
      <c r="Q254" s="41"/>
      <c r="R254" s="41"/>
      <c r="S254" s="41"/>
      <c r="T254" s="41"/>
      <c r="U254" s="41"/>
      <c r="V254" s="41"/>
      <c r="W254" s="41"/>
      <c r="X254" s="41"/>
      <c r="Y254" s="41"/>
      <c r="Z254" s="258"/>
    </row>
    <row r="255" spans="1:26">
      <c r="A255" s="43"/>
      <c r="B255" s="43"/>
      <c r="C255" s="43"/>
      <c r="D255" s="44"/>
      <c r="E255" s="44"/>
      <c r="F255" s="43"/>
      <c r="G255" s="43"/>
      <c r="H255" s="43"/>
      <c r="I255" s="45"/>
      <c r="J255" s="45"/>
      <c r="K255" s="41"/>
      <c r="L255" s="41"/>
      <c r="M255" s="41"/>
      <c r="N255" s="41"/>
      <c r="O255" s="41"/>
      <c r="P255" s="41"/>
      <c r="Q255" s="41"/>
      <c r="R255" s="41"/>
      <c r="S255" s="41"/>
      <c r="T255" s="41"/>
      <c r="U255" s="41"/>
      <c r="V255" s="41"/>
      <c r="W255" s="41"/>
      <c r="X255" s="41"/>
      <c r="Y255" s="41"/>
      <c r="Z255" s="258"/>
    </row>
    <row r="256" spans="1:26">
      <c r="A256" s="43"/>
      <c r="B256" s="43"/>
      <c r="C256" s="43"/>
      <c r="D256" s="44"/>
      <c r="E256" s="44"/>
      <c r="F256" s="43"/>
      <c r="G256" s="43"/>
      <c r="H256" s="43"/>
      <c r="I256" s="45"/>
      <c r="J256" s="45"/>
      <c r="K256" s="41"/>
      <c r="L256" s="41"/>
      <c r="M256" s="41"/>
      <c r="N256" s="41"/>
      <c r="O256" s="41"/>
      <c r="P256" s="41"/>
      <c r="Q256" s="41"/>
      <c r="R256" s="41"/>
      <c r="S256" s="41"/>
      <c r="T256" s="41"/>
      <c r="U256" s="41"/>
      <c r="V256" s="41"/>
      <c r="W256" s="41"/>
      <c r="X256" s="41"/>
      <c r="Y256" s="41"/>
      <c r="Z256" s="258"/>
    </row>
    <row r="257" spans="1:26">
      <c r="A257" s="43"/>
      <c r="B257" s="43"/>
      <c r="C257" s="43"/>
      <c r="D257" s="44"/>
      <c r="E257" s="44"/>
      <c r="F257" s="43"/>
      <c r="G257" s="43"/>
      <c r="H257" s="43"/>
      <c r="I257" s="45"/>
      <c r="J257" s="45"/>
      <c r="K257" s="41"/>
      <c r="L257" s="41"/>
      <c r="M257" s="41"/>
      <c r="N257" s="41"/>
      <c r="O257" s="41"/>
      <c r="P257" s="41"/>
      <c r="Q257" s="41"/>
      <c r="R257" s="41"/>
      <c r="S257" s="41"/>
      <c r="T257" s="41"/>
      <c r="U257" s="41"/>
      <c r="V257" s="41"/>
      <c r="W257" s="41"/>
      <c r="X257" s="41"/>
      <c r="Y257" s="41"/>
      <c r="Z257" s="258"/>
    </row>
    <row r="258" spans="1:26">
      <c r="A258" s="43"/>
      <c r="B258" s="43"/>
      <c r="C258" s="43"/>
      <c r="D258" s="44"/>
      <c r="E258" s="44"/>
      <c r="F258" s="43"/>
      <c r="G258" s="43"/>
      <c r="H258" s="43"/>
      <c r="I258" s="45"/>
      <c r="J258" s="45"/>
      <c r="K258" s="41"/>
      <c r="L258" s="41"/>
      <c r="M258" s="41"/>
      <c r="N258" s="41"/>
      <c r="O258" s="41"/>
      <c r="P258" s="41"/>
      <c r="Q258" s="41"/>
      <c r="R258" s="41"/>
      <c r="S258" s="41"/>
      <c r="T258" s="41"/>
      <c r="U258" s="41"/>
      <c r="V258" s="41"/>
      <c r="W258" s="41"/>
      <c r="X258" s="41"/>
      <c r="Y258" s="41"/>
      <c r="Z258" s="258"/>
    </row>
    <row r="259" spans="1:26">
      <c r="A259" s="43"/>
      <c r="B259" s="43"/>
      <c r="C259" s="43"/>
      <c r="D259" s="44"/>
      <c r="E259" s="44"/>
      <c r="F259" s="43"/>
      <c r="G259" s="43"/>
      <c r="H259" s="43"/>
      <c r="I259" s="45"/>
      <c r="J259" s="45"/>
      <c r="K259" s="41"/>
      <c r="L259" s="41"/>
      <c r="M259" s="41"/>
      <c r="N259" s="41"/>
      <c r="O259" s="41"/>
      <c r="P259" s="41"/>
      <c r="Q259" s="41"/>
      <c r="R259" s="41"/>
      <c r="S259" s="41"/>
      <c r="T259" s="41"/>
      <c r="U259" s="41"/>
      <c r="V259" s="41"/>
      <c r="W259" s="41"/>
      <c r="X259" s="41"/>
      <c r="Y259" s="41"/>
      <c r="Z259" s="258"/>
    </row>
    <row r="260" spans="1:26">
      <c r="A260" s="43"/>
      <c r="B260" s="43"/>
      <c r="C260" s="43"/>
      <c r="D260" s="44"/>
      <c r="E260" s="44"/>
      <c r="F260" s="43"/>
      <c r="G260" s="43"/>
      <c r="H260" s="43"/>
      <c r="I260" s="45"/>
      <c r="J260" s="45"/>
      <c r="K260" s="41"/>
      <c r="L260" s="41"/>
      <c r="M260" s="41"/>
      <c r="N260" s="41"/>
      <c r="O260" s="41"/>
      <c r="P260" s="41"/>
      <c r="Q260" s="41"/>
      <c r="R260" s="41"/>
      <c r="S260" s="41"/>
      <c r="T260" s="41"/>
      <c r="U260" s="41"/>
      <c r="V260" s="41"/>
      <c r="W260" s="41"/>
      <c r="X260" s="41"/>
      <c r="Y260" s="41"/>
      <c r="Z260" s="258"/>
    </row>
    <row r="261" spans="1:26">
      <c r="A261" s="43"/>
      <c r="B261" s="43"/>
      <c r="C261" s="43"/>
      <c r="D261" s="44"/>
      <c r="E261" s="44"/>
      <c r="F261" s="43"/>
      <c r="G261" s="43"/>
      <c r="H261" s="43"/>
      <c r="I261" s="45"/>
      <c r="J261" s="45"/>
      <c r="K261" s="41"/>
      <c r="L261" s="41"/>
      <c r="M261" s="41"/>
      <c r="N261" s="41"/>
      <c r="O261" s="41"/>
      <c r="P261" s="41"/>
      <c r="Q261" s="41"/>
      <c r="R261" s="41"/>
      <c r="S261" s="41"/>
      <c r="T261" s="41"/>
      <c r="U261" s="41"/>
      <c r="V261" s="41"/>
      <c r="W261" s="41"/>
      <c r="X261" s="41"/>
      <c r="Y261" s="41"/>
      <c r="Z261" s="258"/>
    </row>
    <row r="262" spans="1:26">
      <c r="A262" s="43"/>
      <c r="B262" s="43"/>
      <c r="C262" s="43"/>
      <c r="D262" s="44"/>
      <c r="E262" s="44"/>
      <c r="F262" s="43"/>
      <c r="G262" s="43"/>
      <c r="H262" s="43"/>
      <c r="I262" s="45"/>
      <c r="J262" s="45"/>
      <c r="K262" s="41"/>
      <c r="L262" s="41"/>
      <c r="M262" s="41"/>
      <c r="N262" s="41"/>
      <c r="O262" s="41"/>
      <c r="P262" s="41"/>
      <c r="Q262" s="41"/>
      <c r="R262" s="41"/>
      <c r="S262" s="41"/>
      <c r="T262" s="41"/>
      <c r="U262" s="41"/>
      <c r="V262" s="41"/>
      <c r="W262" s="41"/>
      <c r="X262" s="41"/>
      <c r="Y262" s="41"/>
      <c r="Z262" s="258"/>
    </row>
    <row r="263" spans="1:26">
      <c r="A263" s="43"/>
      <c r="B263" s="43"/>
      <c r="C263" s="43"/>
      <c r="D263" s="44"/>
      <c r="E263" s="44"/>
      <c r="F263" s="43"/>
      <c r="G263" s="43"/>
      <c r="H263" s="43"/>
      <c r="I263" s="45"/>
      <c r="J263" s="45"/>
      <c r="K263" s="41"/>
      <c r="L263" s="41"/>
      <c r="M263" s="41"/>
      <c r="N263" s="41"/>
      <c r="O263" s="41"/>
      <c r="P263" s="41"/>
      <c r="Q263" s="41"/>
      <c r="R263" s="41"/>
      <c r="S263" s="41"/>
      <c r="T263" s="41"/>
      <c r="U263" s="41"/>
      <c r="V263" s="41"/>
      <c r="W263" s="41"/>
      <c r="X263" s="41"/>
      <c r="Y263" s="41"/>
      <c r="Z263" s="258"/>
    </row>
    <row r="264" spans="1:26">
      <c r="A264" s="43"/>
      <c r="B264" s="43"/>
      <c r="C264" s="43"/>
      <c r="D264" s="44"/>
      <c r="E264" s="44"/>
      <c r="F264" s="43"/>
      <c r="G264" s="43"/>
      <c r="H264" s="43"/>
      <c r="I264" s="45"/>
      <c r="J264" s="45"/>
      <c r="K264" s="41"/>
      <c r="L264" s="41"/>
      <c r="M264" s="41"/>
      <c r="N264" s="41"/>
      <c r="O264" s="41"/>
      <c r="P264" s="41"/>
      <c r="Q264" s="41"/>
      <c r="R264" s="41"/>
      <c r="S264" s="41"/>
      <c r="T264" s="41"/>
      <c r="U264" s="41"/>
      <c r="V264" s="41"/>
      <c r="W264" s="41"/>
      <c r="X264" s="41"/>
      <c r="Y264" s="41"/>
      <c r="Z264" s="258"/>
    </row>
    <row r="265" spans="1:26">
      <c r="A265" s="43"/>
      <c r="B265" s="43"/>
      <c r="C265" s="43"/>
      <c r="D265" s="44"/>
      <c r="E265" s="44"/>
      <c r="F265" s="43"/>
      <c r="G265" s="43"/>
      <c r="H265" s="43"/>
      <c r="I265" s="45"/>
      <c r="J265" s="45"/>
      <c r="K265" s="41"/>
      <c r="L265" s="41"/>
      <c r="M265" s="41"/>
      <c r="N265" s="41"/>
      <c r="O265" s="41"/>
      <c r="P265" s="41"/>
      <c r="Q265" s="41"/>
      <c r="R265" s="41"/>
      <c r="S265" s="41"/>
      <c r="T265" s="41"/>
      <c r="U265" s="41"/>
      <c r="V265" s="41"/>
      <c r="W265" s="41"/>
      <c r="X265" s="41"/>
      <c r="Y265" s="41"/>
      <c r="Z265" s="258"/>
    </row>
    <row r="266" spans="1:26">
      <c r="A266" s="43"/>
      <c r="B266" s="43"/>
      <c r="C266" s="43"/>
      <c r="D266" s="44"/>
      <c r="E266" s="44"/>
      <c r="F266" s="43"/>
      <c r="G266" s="43"/>
      <c r="H266" s="43"/>
      <c r="I266" s="45"/>
      <c r="J266" s="45"/>
      <c r="K266" s="41"/>
      <c r="L266" s="41"/>
      <c r="M266" s="41"/>
      <c r="N266" s="41"/>
      <c r="O266" s="41"/>
      <c r="P266" s="41"/>
      <c r="Q266" s="41"/>
      <c r="R266" s="41"/>
      <c r="S266" s="41"/>
      <c r="T266" s="41"/>
      <c r="U266" s="41"/>
      <c r="V266" s="41"/>
      <c r="W266" s="41"/>
      <c r="X266" s="41"/>
      <c r="Y266" s="41"/>
      <c r="Z266" s="258"/>
    </row>
    <row r="267" spans="1:26">
      <c r="A267" s="43"/>
      <c r="B267" s="43"/>
      <c r="C267" s="43"/>
      <c r="D267" s="44"/>
      <c r="E267" s="44"/>
      <c r="F267" s="43"/>
      <c r="G267" s="43"/>
      <c r="H267" s="43"/>
      <c r="I267" s="45"/>
      <c r="J267" s="45"/>
      <c r="K267" s="41"/>
      <c r="L267" s="41"/>
      <c r="M267" s="41"/>
      <c r="N267" s="41"/>
      <c r="O267" s="41"/>
      <c r="P267" s="41"/>
      <c r="Q267" s="41"/>
      <c r="R267" s="41"/>
      <c r="S267" s="41"/>
      <c r="T267" s="41"/>
      <c r="U267" s="41"/>
      <c r="V267" s="41"/>
      <c r="W267" s="41"/>
      <c r="X267" s="41"/>
      <c r="Y267" s="41"/>
      <c r="Z267" s="258"/>
    </row>
    <row r="268" spans="1:26">
      <c r="A268" s="43"/>
      <c r="B268" s="43"/>
      <c r="C268" s="43"/>
      <c r="D268" s="44"/>
      <c r="E268" s="44"/>
      <c r="F268" s="43"/>
      <c r="G268" s="43"/>
      <c r="H268" s="43"/>
      <c r="I268" s="45"/>
      <c r="J268" s="45"/>
      <c r="K268" s="41"/>
      <c r="L268" s="41"/>
      <c r="M268" s="41"/>
      <c r="N268" s="41"/>
      <c r="O268" s="41"/>
      <c r="P268" s="41"/>
      <c r="Q268" s="41"/>
      <c r="R268" s="41"/>
      <c r="S268" s="41"/>
      <c r="T268" s="41"/>
      <c r="U268" s="41"/>
      <c r="V268" s="41"/>
      <c r="W268" s="41"/>
      <c r="X268" s="41"/>
      <c r="Y268" s="41"/>
      <c r="Z268" s="258"/>
    </row>
    <row r="269" spans="1:26">
      <c r="A269" s="43"/>
      <c r="B269" s="43"/>
      <c r="C269" s="43"/>
      <c r="D269" s="44"/>
      <c r="E269" s="44"/>
      <c r="F269" s="43"/>
      <c r="G269" s="43"/>
      <c r="H269" s="43"/>
      <c r="I269" s="45"/>
      <c r="J269" s="45"/>
      <c r="K269" s="41"/>
      <c r="L269" s="41"/>
      <c r="M269" s="41"/>
      <c r="N269" s="41"/>
      <c r="O269" s="41"/>
      <c r="P269" s="41"/>
      <c r="Q269" s="41"/>
      <c r="R269" s="41"/>
      <c r="S269" s="41"/>
      <c r="T269" s="41"/>
      <c r="U269" s="41"/>
      <c r="V269" s="41"/>
      <c r="W269" s="41"/>
      <c r="X269" s="41"/>
      <c r="Y269" s="41"/>
      <c r="Z269" s="258"/>
    </row>
    <row r="270" spans="1:26">
      <c r="A270" s="43"/>
      <c r="B270" s="43"/>
      <c r="C270" s="43"/>
      <c r="D270" s="44"/>
      <c r="E270" s="44"/>
      <c r="F270" s="43"/>
      <c r="G270" s="43"/>
      <c r="H270" s="43"/>
      <c r="I270" s="45"/>
      <c r="J270" s="45"/>
      <c r="K270" s="41"/>
      <c r="L270" s="41"/>
      <c r="M270" s="41"/>
      <c r="N270" s="41"/>
      <c r="O270" s="41"/>
      <c r="P270" s="41"/>
      <c r="Q270" s="41"/>
      <c r="R270" s="41"/>
      <c r="S270" s="41"/>
      <c r="T270" s="41"/>
      <c r="U270" s="41"/>
      <c r="V270" s="41"/>
      <c r="W270" s="41"/>
      <c r="X270" s="41"/>
      <c r="Y270" s="41"/>
      <c r="Z270" s="258"/>
    </row>
    <row r="271" spans="1:26">
      <c r="A271" s="43"/>
      <c r="B271" s="43"/>
      <c r="C271" s="43"/>
      <c r="D271" s="44"/>
      <c r="E271" s="44"/>
      <c r="F271" s="43"/>
      <c r="G271" s="43"/>
      <c r="H271" s="43"/>
      <c r="I271" s="45"/>
      <c r="J271" s="45"/>
      <c r="K271" s="41"/>
      <c r="L271" s="41"/>
      <c r="M271" s="41"/>
      <c r="N271" s="41"/>
      <c r="O271" s="41"/>
      <c r="P271" s="41"/>
      <c r="Q271" s="41"/>
      <c r="R271" s="41"/>
      <c r="S271" s="41"/>
      <c r="T271" s="41"/>
      <c r="U271" s="41"/>
      <c r="V271" s="41"/>
      <c r="W271" s="41"/>
      <c r="X271" s="41"/>
      <c r="Y271" s="41"/>
      <c r="Z271" s="258"/>
    </row>
    <row r="272" spans="1:26">
      <c r="A272" s="43"/>
      <c r="B272" s="43"/>
      <c r="C272" s="43"/>
      <c r="D272" s="44"/>
      <c r="E272" s="44"/>
      <c r="F272" s="43"/>
      <c r="G272" s="43"/>
      <c r="H272" s="43"/>
      <c r="I272" s="45"/>
      <c r="J272" s="45"/>
      <c r="K272" s="41"/>
      <c r="L272" s="41"/>
      <c r="M272" s="41"/>
      <c r="N272" s="41"/>
      <c r="O272" s="41"/>
      <c r="P272" s="41"/>
      <c r="Q272" s="41"/>
      <c r="R272" s="41"/>
      <c r="S272" s="41"/>
      <c r="T272" s="41"/>
      <c r="U272" s="41"/>
      <c r="V272" s="41"/>
      <c r="W272" s="41"/>
      <c r="X272" s="41"/>
      <c r="Y272" s="41"/>
      <c r="Z272" s="258"/>
    </row>
    <row r="273" spans="1:26">
      <c r="A273" s="43"/>
      <c r="B273" s="43"/>
      <c r="C273" s="43"/>
      <c r="D273" s="44"/>
      <c r="E273" s="44"/>
      <c r="F273" s="43"/>
      <c r="G273" s="43"/>
      <c r="H273" s="43"/>
      <c r="I273" s="45"/>
      <c r="J273" s="45"/>
      <c r="K273" s="41"/>
      <c r="L273" s="41"/>
      <c r="M273" s="41"/>
      <c r="N273" s="41"/>
      <c r="O273" s="41"/>
      <c r="P273" s="41"/>
      <c r="Q273" s="41"/>
      <c r="R273" s="41"/>
      <c r="S273" s="41"/>
      <c r="T273" s="41"/>
      <c r="U273" s="41"/>
      <c r="V273" s="41"/>
      <c r="W273" s="41"/>
      <c r="X273" s="41"/>
      <c r="Y273" s="41"/>
      <c r="Z273" s="258"/>
    </row>
    <row r="274" spans="1:26">
      <c r="A274" s="43"/>
      <c r="B274" s="43"/>
      <c r="C274" s="43"/>
      <c r="D274" s="44"/>
      <c r="E274" s="44"/>
      <c r="F274" s="43"/>
      <c r="G274" s="43"/>
      <c r="H274" s="43"/>
      <c r="I274" s="45"/>
      <c r="J274" s="45"/>
      <c r="K274" s="41"/>
      <c r="L274" s="41"/>
      <c r="M274" s="41"/>
      <c r="N274" s="41"/>
      <c r="O274" s="41"/>
      <c r="P274" s="41"/>
      <c r="Q274" s="41"/>
      <c r="R274" s="41"/>
      <c r="S274" s="41"/>
      <c r="T274" s="41"/>
      <c r="U274" s="41"/>
      <c r="V274" s="41"/>
      <c r="W274" s="41"/>
      <c r="X274" s="41"/>
      <c r="Y274" s="41"/>
      <c r="Z274" s="258"/>
    </row>
    <row r="275" spans="1:26">
      <c r="A275" s="46"/>
      <c r="B275" s="46"/>
      <c r="C275" s="46"/>
      <c r="D275" s="47"/>
      <c r="E275" s="47"/>
      <c r="F275" s="46"/>
      <c r="G275" s="46"/>
      <c r="H275" s="46"/>
      <c r="I275" s="48"/>
      <c r="J275" s="48"/>
      <c r="K275" s="42"/>
      <c r="L275" s="42"/>
      <c r="M275" s="42"/>
      <c r="N275" s="42"/>
      <c r="O275" s="42"/>
      <c r="P275" s="42"/>
      <c r="Q275" s="42"/>
      <c r="R275" s="42"/>
      <c r="S275" s="42"/>
      <c r="T275" s="42"/>
      <c r="U275" s="42"/>
      <c r="V275" s="42"/>
      <c r="W275" s="42"/>
      <c r="X275" s="42"/>
      <c r="Y275" s="42"/>
      <c r="Z275" s="259"/>
    </row>
    <row r="276" spans="1:26">
      <c r="A276" s="29"/>
      <c r="B276" s="29"/>
      <c r="C276" s="29"/>
      <c r="F276" s="29"/>
      <c r="G276" s="29"/>
      <c r="H276" s="29"/>
      <c r="K276" s="42"/>
      <c r="L276" s="42"/>
      <c r="M276" s="42"/>
      <c r="N276" s="42"/>
      <c r="O276" s="42"/>
      <c r="P276" s="42"/>
      <c r="Q276" s="42"/>
      <c r="R276" s="42"/>
      <c r="S276" s="42"/>
      <c r="T276" s="42"/>
      <c r="U276" s="42"/>
      <c r="V276" s="42"/>
      <c r="W276" s="42"/>
      <c r="X276" s="42"/>
      <c r="Y276" s="42"/>
      <c r="Z276" s="259"/>
    </row>
  </sheetData>
  <mergeCells count="15">
    <mergeCell ref="S1:W2"/>
    <mergeCell ref="X1:X3"/>
    <mergeCell ref="Y1:Y2"/>
    <mergeCell ref="Z1:AB1"/>
    <mergeCell ref="AC1:AC3"/>
    <mergeCell ref="Z2:AB2"/>
    <mergeCell ref="M1:Q2"/>
    <mergeCell ref="A1:A3"/>
    <mergeCell ref="B1:B3"/>
    <mergeCell ref="C1:C3"/>
    <mergeCell ref="D1:E2"/>
    <mergeCell ref="F1:F3"/>
    <mergeCell ref="G1:G3"/>
    <mergeCell ref="H1:H3"/>
    <mergeCell ref="I1:L2"/>
  </mergeCells>
  <conditionalFormatting sqref="AC4:AC7 X4:X7 X11:X12 AC11:AC12">
    <cfRule type="cellIs" dxfId="599" priority="13" operator="between">
      <formula>1</formula>
      <formula>6</formula>
    </cfRule>
    <cfRule type="cellIs" dxfId="598" priority="14" operator="between">
      <formula>6</formula>
      <formula>13</formula>
    </cfRule>
    <cfRule type="cellIs" dxfId="597" priority="15" operator="between">
      <formula>13</formula>
      <formula>21</formula>
    </cfRule>
    <cfRule type="cellIs" dxfId="596" priority="16" operator="between">
      <formula>21</formula>
      <formula>10000</formula>
    </cfRule>
  </conditionalFormatting>
  <conditionalFormatting sqref="X8:X10 AC8:AC10">
    <cfRule type="cellIs" dxfId="595" priority="1" operator="between">
      <formula>1</formula>
      <formula>6</formula>
    </cfRule>
    <cfRule type="cellIs" dxfId="594" priority="2" operator="between">
      <formula>6</formula>
      <formula>13</formula>
    </cfRule>
    <cfRule type="cellIs" dxfId="593" priority="3" operator="between">
      <formula>13</formula>
      <formula>21</formula>
    </cfRule>
    <cfRule type="cellIs" dxfId="592" priority="4" operator="between">
      <formula>21</formula>
      <formula>10000</formula>
    </cfRule>
  </conditionalFormatting>
  <dataValidations count="1">
    <dataValidation allowBlank="1" showInputMessage="1" showErrorMessage="1" sqref="F4:H4 G5:G12" xr:uid="{00000000-0002-0000-0700-000000000000}"/>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1000000}">
          <x14:formula1>
            <xm:f>'G:\Users\Liam\AppData\Local\Microsoft\Windows\Temporary Internet Files\Content.Outlook\T6XHUWEU\[CaptiveMines Voest 2- RA - 2011.xlsx]Data'!#REF!</xm:f>
          </x14:formula1>
          <xm:sqref>F4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299"/>
  <sheetViews>
    <sheetView topLeftCell="K32" zoomScalePageLayoutView="150" workbookViewId="0">
      <selection activeCell="AC35" sqref="AC35"/>
    </sheetView>
  </sheetViews>
  <sheetFormatPr defaultColWidth="8.85546875" defaultRowHeight="12.75"/>
  <cols>
    <col min="1" max="1" width="6.28515625" customWidth="1"/>
    <col min="2" max="3" width="16.28515625" customWidth="1"/>
    <col min="4" max="4" width="20" customWidth="1"/>
    <col min="5" max="5" width="22.7109375" customWidth="1"/>
    <col min="6" max="6" width="16.28515625" customWidth="1"/>
    <col min="7" max="8" width="5" style="26" customWidth="1"/>
    <col min="9" max="9" width="17.7109375" customWidth="1"/>
    <col min="10" max="10" width="29.85546875" customWidth="1"/>
    <col min="11" max="11" width="20.42578125" customWidth="1"/>
    <col min="12" max="14" width="3.85546875" customWidth="1"/>
    <col min="15" max="15" width="1.28515625" customWidth="1"/>
    <col min="16" max="20" width="3.85546875" customWidth="1"/>
    <col min="21" max="21" width="1.42578125" customWidth="1"/>
    <col min="22" max="26" width="3.85546875" customWidth="1"/>
    <col min="27" max="27" width="8.42578125" customWidth="1"/>
    <col min="28" max="28" width="14.7109375" customWidth="1"/>
    <col min="29" max="29" width="15" customWidth="1"/>
    <col min="30" max="30" width="15.140625" style="283" customWidth="1"/>
    <col min="31" max="31" width="13.28515625" style="283" customWidth="1"/>
    <col min="32" max="32" width="7.28515625" bestFit="1" customWidth="1"/>
    <col min="33" max="38" width="13.140625" customWidth="1"/>
  </cols>
  <sheetData>
    <row r="1" spans="1:52" ht="21.75" customHeight="1">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236"/>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30" customHeight="1">
      <c r="A2" s="461"/>
      <c r="B2" s="461"/>
      <c r="C2" s="461"/>
      <c r="D2" s="480"/>
      <c r="E2" s="461"/>
      <c r="F2" s="478"/>
      <c r="G2" s="475"/>
      <c r="H2" s="476"/>
      <c r="I2" s="459"/>
      <c r="J2" s="461"/>
      <c r="K2" s="461"/>
      <c r="L2" s="466"/>
      <c r="M2" s="467"/>
      <c r="N2" s="467"/>
      <c r="O2" s="468"/>
      <c r="P2" s="471"/>
      <c r="Q2" s="472"/>
      <c r="R2" s="472"/>
      <c r="S2" s="472"/>
      <c r="T2" s="472"/>
      <c r="U2" s="237"/>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93.75" customHeight="1">
      <c r="A3" s="462"/>
      <c r="B3" s="462"/>
      <c r="C3" s="462"/>
      <c r="D3" s="481"/>
      <c r="E3" s="462"/>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75" t="s">
        <v>436</v>
      </c>
      <c r="AE3" s="276"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488</v>
      </c>
      <c r="D4" s="24" t="s">
        <v>687</v>
      </c>
      <c r="E4" s="24" t="s">
        <v>690</v>
      </c>
      <c r="F4" s="24" t="s">
        <v>686</v>
      </c>
      <c r="G4" s="24" t="s">
        <v>5</v>
      </c>
      <c r="H4" s="24"/>
      <c r="I4" s="24" t="s">
        <v>683</v>
      </c>
      <c r="J4" s="28" t="s">
        <v>251</v>
      </c>
      <c r="K4" s="28" t="s">
        <v>704</v>
      </c>
      <c r="L4" s="53" t="s">
        <v>5</v>
      </c>
      <c r="M4" s="53"/>
      <c r="N4" s="53"/>
      <c r="O4" s="54"/>
      <c r="P4" s="53"/>
      <c r="Q4" s="53"/>
      <c r="R4" s="53" t="s">
        <v>126</v>
      </c>
      <c r="S4" s="53"/>
      <c r="T4" s="53" t="s">
        <v>5</v>
      </c>
      <c r="U4" s="54"/>
      <c r="V4" s="53" t="s">
        <v>126</v>
      </c>
      <c r="W4" s="53"/>
      <c r="X4" s="53"/>
      <c r="Y4" s="53" t="s">
        <v>5</v>
      </c>
      <c r="Z4" s="132"/>
      <c r="AA4" s="213">
        <f t="shared" ref="AA4:AA35"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78"/>
      <c r="AF4" s="213">
        <f t="shared" ref="AF4:AF35" si="1">IFERROR(IF(AG4="","",AA4*(1-AG4/100)),"")</f>
        <v>6</v>
      </c>
      <c r="AG4" s="214">
        <f>IF(COUNTIF(AH4:AL4,"&gt;""")=0,"",IF(AH4="x",100,IF(AI4="x",80,SUM(IF(AJ4="x",50,),SUM(IF(AK4="x",15),SUM(IF(AL4="x",10)))))))</f>
        <v>75</v>
      </c>
      <c r="AH4" s="215"/>
      <c r="AI4" s="216"/>
      <c r="AJ4" s="216" t="s">
        <v>5</v>
      </c>
      <c r="AK4" s="216" t="s">
        <v>5</v>
      </c>
      <c r="AL4" s="216" t="s">
        <v>5</v>
      </c>
    </row>
    <row r="5" spans="1:52" ht="78.75">
      <c r="A5" s="24">
        <v>2</v>
      </c>
      <c r="B5" s="28" t="s">
        <v>139</v>
      </c>
      <c r="C5" s="28" t="s">
        <v>488</v>
      </c>
      <c r="D5" s="24" t="s">
        <v>688</v>
      </c>
      <c r="E5" s="24" t="s">
        <v>689</v>
      </c>
      <c r="F5" s="24" t="s">
        <v>480</v>
      </c>
      <c r="G5" s="24" t="s">
        <v>5</v>
      </c>
      <c r="H5" s="24"/>
      <c r="I5" s="24" t="s">
        <v>683</v>
      </c>
      <c r="J5" s="28" t="s">
        <v>252</v>
      </c>
      <c r="K5" s="28" t="s">
        <v>705</v>
      </c>
      <c r="L5" s="53" t="s">
        <v>5</v>
      </c>
      <c r="M5" s="53"/>
      <c r="N5" s="53"/>
      <c r="O5" s="54"/>
      <c r="P5" s="53"/>
      <c r="Q5" s="53"/>
      <c r="R5" s="53" t="s">
        <v>126</v>
      </c>
      <c r="S5" s="53"/>
      <c r="T5" s="53" t="s">
        <v>5</v>
      </c>
      <c r="U5" s="54"/>
      <c r="V5" s="53"/>
      <c r="W5" s="53" t="s">
        <v>126</v>
      </c>
      <c r="X5" s="53" t="s">
        <v>5</v>
      </c>
      <c r="Y5" s="53"/>
      <c r="Z5" s="132"/>
      <c r="AA5" s="213">
        <f t="shared" si="0"/>
        <v>22</v>
      </c>
      <c r="AB5" s="225" t="s">
        <v>567</v>
      </c>
      <c r="AC5" s="255" t="s">
        <v>503</v>
      </c>
      <c r="AD5" s="277" t="s">
        <v>504</v>
      </c>
      <c r="AE5" s="278"/>
      <c r="AF5" s="213">
        <f t="shared" si="1"/>
        <v>5.5</v>
      </c>
      <c r="AG5" s="214">
        <f t="shared" ref="AG5:AG35" si="2">IF(COUNTIF(AH5:AL5,"&gt;""")=0,"",IF(AH5="x",100,IF(AI5="x",80,SUM(IF(AJ5="x",50,),SUM(IF(AK5="x",15),SUM(IF(AL5="x",10)))))))</f>
        <v>75</v>
      </c>
      <c r="AH5" s="215"/>
      <c r="AI5" s="216"/>
      <c r="AJ5" s="216" t="s">
        <v>5</v>
      </c>
      <c r="AK5" s="216" t="s">
        <v>5</v>
      </c>
      <c r="AL5" s="216" t="s">
        <v>5</v>
      </c>
    </row>
    <row r="6" spans="1:52" ht="123.75">
      <c r="A6" s="24">
        <v>3</v>
      </c>
      <c r="B6" s="28" t="s">
        <v>139</v>
      </c>
      <c r="C6" s="28" t="s">
        <v>488</v>
      </c>
      <c r="D6" s="24" t="s">
        <v>368</v>
      </c>
      <c r="E6" s="24" t="s">
        <v>685</v>
      </c>
      <c r="F6" s="24" t="s">
        <v>685</v>
      </c>
      <c r="G6" s="24" t="s">
        <v>5</v>
      </c>
      <c r="H6" s="24"/>
      <c r="I6" s="24" t="s">
        <v>683</v>
      </c>
      <c r="J6" s="28" t="s">
        <v>684</v>
      </c>
      <c r="K6" s="125" t="s">
        <v>706</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78"/>
      <c r="AF6" s="213">
        <f t="shared" si="1"/>
        <v>9.75</v>
      </c>
      <c r="AG6" s="214">
        <f t="shared" si="2"/>
        <v>25</v>
      </c>
      <c r="AH6" s="215"/>
      <c r="AI6" s="216"/>
      <c r="AJ6" s="216"/>
      <c r="AK6" s="216" t="s">
        <v>5</v>
      </c>
      <c r="AL6" s="216" t="s">
        <v>5</v>
      </c>
    </row>
    <row r="7" spans="1:52" ht="56.25" customHeight="1">
      <c r="A7" s="24">
        <v>4</v>
      </c>
      <c r="B7" s="28" t="s">
        <v>139</v>
      </c>
      <c r="C7" s="28" t="s">
        <v>488</v>
      </c>
      <c r="D7" s="24" t="s">
        <v>368</v>
      </c>
      <c r="E7" s="24" t="s">
        <v>692</v>
      </c>
      <c r="F7" s="24" t="s">
        <v>691</v>
      </c>
      <c r="G7" s="24" t="s">
        <v>5</v>
      </c>
      <c r="H7" s="24"/>
      <c r="I7" s="24" t="s">
        <v>683</v>
      </c>
      <c r="J7" s="28" t="s">
        <v>693</v>
      </c>
      <c r="K7" s="28" t="s">
        <v>707</v>
      </c>
      <c r="L7" s="53"/>
      <c r="M7" s="53" t="s">
        <v>5</v>
      </c>
      <c r="N7" s="53"/>
      <c r="O7" s="54"/>
      <c r="P7" s="53"/>
      <c r="Q7" s="53"/>
      <c r="R7" s="53" t="s">
        <v>5</v>
      </c>
      <c r="S7" s="53"/>
      <c r="T7" s="53"/>
      <c r="U7" s="54"/>
      <c r="V7" s="53"/>
      <c r="W7" s="53"/>
      <c r="X7" s="53"/>
      <c r="Y7" s="53" t="s">
        <v>5</v>
      </c>
      <c r="Z7" s="132"/>
      <c r="AA7" s="213">
        <f t="shared" si="0"/>
        <v>17</v>
      </c>
      <c r="AB7" s="224" t="s">
        <v>570</v>
      </c>
      <c r="AC7" s="210" t="s">
        <v>506</v>
      </c>
      <c r="AD7" s="277" t="s">
        <v>507</v>
      </c>
      <c r="AE7" s="278"/>
      <c r="AF7" s="213">
        <f t="shared" si="1"/>
        <v>12.75</v>
      </c>
      <c r="AG7" s="214">
        <f t="shared" si="2"/>
        <v>25</v>
      </c>
      <c r="AH7" s="215"/>
      <c r="AI7" s="216"/>
      <c r="AJ7" s="216"/>
      <c r="AK7" s="216" t="s">
        <v>5</v>
      </c>
      <c r="AL7" s="216" t="s">
        <v>5</v>
      </c>
    </row>
    <row r="8" spans="1:52" ht="45">
      <c r="A8" s="24">
        <v>5</v>
      </c>
      <c r="B8" s="28" t="s">
        <v>139</v>
      </c>
      <c r="C8" s="28" t="s">
        <v>488</v>
      </c>
      <c r="D8" s="24" t="s">
        <v>696</v>
      </c>
      <c r="E8" s="24" t="s">
        <v>694</v>
      </c>
      <c r="F8" s="24" t="s">
        <v>915</v>
      </c>
      <c r="G8" s="24" t="s">
        <v>5</v>
      </c>
      <c r="H8" s="24"/>
      <c r="I8" s="24" t="s">
        <v>683</v>
      </c>
      <c r="J8" s="28" t="s">
        <v>695</v>
      </c>
      <c r="K8" s="28" t="s">
        <v>708</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78"/>
      <c r="AF8" s="213">
        <f t="shared" si="1"/>
        <v>12.75</v>
      </c>
      <c r="AG8" s="214">
        <f t="shared" si="2"/>
        <v>25</v>
      </c>
      <c r="AH8" s="215"/>
      <c r="AI8" s="216"/>
      <c r="AJ8" s="216"/>
      <c r="AK8" s="216" t="s">
        <v>5</v>
      </c>
      <c r="AL8" s="216" t="s">
        <v>5</v>
      </c>
    </row>
    <row r="9" spans="1:52" ht="146.25">
      <c r="A9" s="24">
        <v>6</v>
      </c>
      <c r="B9" s="28" t="s">
        <v>139</v>
      </c>
      <c r="C9" s="28" t="s">
        <v>488</v>
      </c>
      <c r="D9" s="24" t="s">
        <v>699</v>
      </c>
      <c r="E9" s="24" t="s">
        <v>698</v>
      </c>
      <c r="F9" s="24" t="s">
        <v>700</v>
      </c>
      <c r="G9" s="24" t="s">
        <v>5</v>
      </c>
      <c r="H9" s="24"/>
      <c r="I9" s="24" t="s">
        <v>683</v>
      </c>
      <c r="J9" s="28" t="s">
        <v>255</v>
      </c>
      <c r="K9" s="125" t="s">
        <v>697</v>
      </c>
      <c r="L9" s="53" t="s">
        <v>5</v>
      </c>
      <c r="M9" s="53"/>
      <c r="N9" s="53"/>
      <c r="O9" s="54"/>
      <c r="P9" s="53"/>
      <c r="Q9" s="53"/>
      <c r="R9" s="53"/>
      <c r="S9" s="53" t="s">
        <v>126</v>
      </c>
      <c r="T9" s="53" t="s">
        <v>5</v>
      </c>
      <c r="U9" s="54"/>
      <c r="V9" s="53"/>
      <c r="W9" s="53" t="s">
        <v>126</v>
      </c>
      <c r="X9" s="53" t="s">
        <v>5</v>
      </c>
      <c r="Y9" s="53"/>
      <c r="Z9" s="132"/>
      <c r="AA9" s="213">
        <f t="shared" si="0"/>
        <v>22</v>
      </c>
      <c r="AB9" s="224" t="s">
        <v>448</v>
      </c>
      <c r="AC9" s="210" t="s">
        <v>1605</v>
      </c>
      <c r="AD9" s="277"/>
      <c r="AE9" s="278"/>
      <c r="AF9" s="213">
        <f t="shared" si="1"/>
        <v>5.5</v>
      </c>
      <c r="AG9" s="214">
        <f t="shared" si="2"/>
        <v>75</v>
      </c>
      <c r="AH9" s="215"/>
      <c r="AI9" s="216"/>
      <c r="AJ9" s="216" t="s">
        <v>5</v>
      </c>
      <c r="AK9" s="216" t="s">
        <v>5</v>
      </c>
      <c r="AL9" s="216" t="s">
        <v>5</v>
      </c>
    </row>
    <row r="10" spans="1:52" ht="102.75" customHeight="1">
      <c r="A10" s="24">
        <v>7</v>
      </c>
      <c r="B10" s="28" t="s">
        <v>139</v>
      </c>
      <c r="C10" s="28" t="s">
        <v>488</v>
      </c>
      <c r="D10" s="24" t="s">
        <v>703</v>
      </c>
      <c r="E10" s="24" t="s">
        <v>701</v>
      </c>
      <c r="F10" s="24" t="s">
        <v>702</v>
      </c>
      <c r="G10" s="24" t="s">
        <v>5</v>
      </c>
      <c r="H10" s="24"/>
      <c r="I10" s="24" t="s">
        <v>683</v>
      </c>
      <c r="J10" s="28" t="s">
        <v>264</v>
      </c>
      <c r="K10" s="125" t="s">
        <v>709</v>
      </c>
      <c r="L10" s="53" t="s">
        <v>5</v>
      </c>
      <c r="M10" s="53"/>
      <c r="N10" s="53"/>
      <c r="O10" s="54"/>
      <c r="P10" s="53"/>
      <c r="Q10" s="53"/>
      <c r="R10" s="53" t="s">
        <v>5</v>
      </c>
      <c r="S10" s="53"/>
      <c r="T10" s="53"/>
      <c r="U10" s="54"/>
      <c r="V10" s="53"/>
      <c r="W10" s="53"/>
      <c r="X10" s="53" t="s">
        <v>5</v>
      </c>
      <c r="Y10" s="53"/>
      <c r="Z10" s="132"/>
      <c r="AA10" s="213">
        <f t="shared" si="0"/>
        <v>13</v>
      </c>
      <c r="AB10" s="224" t="s">
        <v>368</v>
      </c>
      <c r="AC10" s="210" t="s">
        <v>1606</v>
      </c>
      <c r="AD10" s="277" t="s">
        <v>512</v>
      </c>
      <c r="AE10" s="278"/>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79"/>
      <c r="AE11" s="279"/>
      <c r="AF11" s="217" t="str">
        <f t="shared" si="1"/>
        <v/>
      </c>
      <c r="AG11" s="220" t="str">
        <f t="shared" si="2"/>
        <v/>
      </c>
      <c r="AH11" s="221"/>
      <c r="AI11" s="222"/>
      <c r="AJ11" s="222"/>
      <c r="AK11" s="222"/>
      <c r="AL11" s="222"/>
    </row>
    <row r="12" spans="1:52" ht="101.25">
      <c r="A12" s="50">
        <v>2</v>
      </c>
      <c r="B12" s="35" t="s">
        <v>142</v>
      </c>
      <c r="C12" s="28" t="s">
        <v>488</v>
      </c>
      <c r="D12" s="35" t="s">
        <v>164</v>
      </c>
      <c r="E12" s="28" t="s">
        <v>167</v>
      </c>
      <c r="F12" s="35" t="s">
        <v>157</v>
      </c>
      <c r="G12" s="31" t="s">
        <v>5</v>
      </c>
      <c r="H12" s="31"/>
      <c r="I12" s="35" t="s">
        <v>175</v>
      </c>
      <c r="J12" s="28" t="s">
        <v>325</v>
      </c>
      <c r="K12" s="125" t="s">
        <v>725</v>
      </c>
      <c r="L12" s="57" t="s">
        <v>5</v>
      </c>
      <c r="M12" s="57"/>
      <c r="N12" s="57"/>
      <c r="O12" s="94"/>
      <c r="P12" s="57"/>
      <c r="Q12" s="57" t="s">
        <v>126</v>
      </c>
      <c r="R12" s="57" t="s">
        <v>5</v>
      </c>
      <c r="S12" s="57"/>
      <c r="T12" s="57"/>
      <c r="U12" s="56"/>
      <c r="V12" s="57"/>
      <c r="W12" s="57"/>
      <c r="X12" s="57" t="s">
        <v>5</v>
      </c>
      <c r="Y12" s="57"/>
      <c r="Z12" s="71"/>
      <c r="AA12" s="213">
        <f t="shared" si="0"/>
        <v>13</v>
      </c>
      <c r="AB12" s="224" t="s">
        <v>568</v>
      </c>
      <c r="AC12" s="210" t="s">
        <v>526</v>
      </c>
      <c r="AD12" s="277" t="s">
        <v>527</v>
      </c>
      <c r="AE12" s="278"/>
      <c r="AF12" s="213">
        <f t="shared" si="1"/>
        <v>4.55</v>
      </c>
      <c r="AG12" s="214">
        <f t="shared" si="2"/>
        <v>65</v>
      </c>
      <c r="AH12" s="215"/>
      <c r="AI12" s="216"/>
      <c r="AJ12" s="216" t="s">
        <v>5</v>
      </c>
      <c r="AK12" s="216" t="s">
        <v>5</v>
      </c>
      <c r="AL12" s="216"/>
    </row>
    <row r="13" spans="1:52" ht="78.75">
      <c r="A13" s="50">
        <v>3</v>
      </c>
      <c r="B13" s="35" t="s">
        <v>142</v>
      </c>
      <c r="C13" s="28" t="s">
        <v>488</v>
      </c>
      <c r="D13" s="35" t="s">
        <v>164</v>
      </c>
      <c r="E13" s="28" t="s">
        <v>167</v>
      </c>
      <c r="F13" s="35" t="s">
        <v>157</v>
      </c>
      <c r="G13" s="31" t="s">
        <v>5</v>
      </c>
      <c r="H13" s="31"/>
      <c r="I13" s="35" t="s">
        <v>175</v>
      </c>
      <c r="J13" s="28" t="s">
        <v>326</v>
      </c>
      <c r="K13" s="125" t="s">
        <v>726</v>
      </c>
      <c r="L13" s="57" t="s">
        <v>5</v>
      </c>
      <c r="M13" s="57"/>
      <c r="N13" s="57"/>
      <c r="O13" s="94"/>
      <c r="P13" s="53"/>
      <c r="Q13" s="53"/>
      <c r="R13" s="53" t="s">
        <v>126</v>
      </c>
      <c r="S13" s="53"/>
      <c r="T13" s="53" t="s">
        <v>5</v>
      </c>
      <c r="U13" s="54"/>
      <c r="V13" s="53" t="s">
        <v>126</v>
      </c>
      <c r="W13" s="53"/>
      <c r="X13" s="53"/>
      <c r="Y13" s="53" t="s">
        <v>5</v>
      </c>
      <c r="Z13" s="53"/>
      <c r="AA13" s="213">
        <f t="shared" si="0"/>
        <v>24</v>
      </c>
      <c r="AB13" s="224" t="s">
        <v>462</v>
      </c>
      <c r="AC13" s="210" t="s">
        <v>1607</v>
      </c>
      <c r="AD13" s="277" t="s">
        <v>528</v>
      </c>
      <c r="AE13" s="278"/>
      <c r="AF13" s="213">
        <f t="shared" si="1"/>
        <v>6</v>
      </c>
      <c r="AG13" s="214">
        <f t="shared" si="2"/>
        <v>75</v>
      </c>
      <c r="AH13" s="215"/>
      <c r="AI13" s="216"/>
      <c r="AJ13" s="216" t="s">
        <v>5</v>
      </c>
      <c r="AK13" s="216" t="s">
        <v>5</v>
      </c>
      <c r="AL13" s="216" t="s">
        <v>5</v>
      </c>
    </row>
    <row r="14" spans="1:52" ht="123.75">
      <c r="A14" s="50">
        <v>4</v>
      </c>
      <c r="B14" s="35" t="s">
        <v>142</v>
      </c>
      <c r="C14" s="28" t="s">
        <v>488</v>
      </c>
      <c r="D14" s="35" t="s">
        <v>164</v>
      </c>
      <c r="E14" s="28" t="s">
        <v>167</v>
      </c>
      <c r="F14" s="35" t="s">
        <v>157</v>
      </c>
      <c r="G14" s="31" t="s">
        <v>5</v>
      </c>
      <c r="H14" s="31"/>
      <c r="I14" s="35" t="s">
        <v>175</v>
      </c>
      <c r="J14" s="28" t="s">
        <v>327</v>
      </c>
      <c r="K14" s="125" t="s">
        <v>727</v>
      </c>
      <c r="L14" s="57" t="s">
        <v>5</v>
      </c>
      <c r="M14" s="57"/>
      <c r="N14" s="57"/>
      <c r="O14" s="94"/>
      <c r="P14" s="57"/>
      <c r="Q14" s="57" t="s">
        <v>126</v>
      </c>
      <c r="R14" s="57" t="s">
        <v>5</v>
      </c>
      <c r="S14" s="57"/>
      <c r="T14" s="57"/>
      <c r="U14" s="56"/>
      <c r="V14" s="57"/>
      <c r="W14" s="57"/>
      <c r="X14" s="57" t="s">
        <v>5</v>
      </c>
      <c r="Y14" s="57"/>
      <c r="Z14" s="71"/>
      <c r="AA14" s="213">
        <f t="shared" si="0"/>
        <v>13</v>
      </c>
      <c r="AB14" s="224" t="s">
        <v>368</v>
      </c>
      <c r="AC14" s="210" t="s">
        <v>505</v>
      </c>
      <c r="AD14" s="277"/>
      <c r="AE14" s="278"/>
      <c r="AF14" s="213">
        <f t="shared" si="1"/>
        <v>3.25</v>
      </c>
      <c r="AG14" s="214">
        <f t="shared" si="2"/>
        <v>75</v>
      </c>
      <c r="AH14" s="215"/>
      <c r="AI14" s="216"/>
      <c r="AJ14" s="216" t="s">
        <v>5</v>
      </c>
      <c r="AK14" s="216" t="s">
        <v>5</v>
      </c>
      <c r="AL14" s="216" t="s">
        <v>5</v>
      </c>
    </row>
    <row r="15" spans="1:52" ht="101.25">
      <c r="A15" s="50">
        <v>5</v>
      </c>
      <c r="B15" s="35" t="s">
        <v>142</v>
      </c>
      <c r="C15" s="28" t="s">
        <v>488</v>
      </c>
      <c r="D15" s="35" t="s">
        <v>164</v>
      </c>
      <c r="E15" s="28" t="s">
        <v>167</v>
      </c>
      <c r="F15" s="35" t="s">
        <v>157</v>
      </c>
      <c r="G15" s="31" t="s">
        <v>5</v>
      </c>
      <c r="H15" s="31"/>
      <c r="I15" s="35" t="s">
        <v>175</v>
      </c>
      <c r="J15" s="28" t="s">
        <v>344</v>
      </c>
      <c r="K15" s="125" t="s">
        <v>728</v>
      </c>
      <c r="L15" s="57" t="s">
        <v>5</v>
      </c>
      <c r="M15" s="31"/>
      <c r="N15" s="31"/>
      <c r="O15" s="69"/>
      <c r="P15" s="53"/>
      <c r="Q15" s="53"/>
      <c r="R15" s="53" t="s">
        <v>126</v>
      </c>
      <c r="S15" s="53"/>
      <c r="T15" s="53" t="s">
        <v>5</v>
      </c>
      <c r="U15" s="54"/>
      <c r="V15" s="53" t="s">
        <v>126</v>
      </c>
      <c r="W15" s="53"/>
      <c r="X15" s="53" t="s">
        <v>5</v>
      </c>
      <c r="Y15" s="53"/>
      <c r="Z15" s="53"/>
      <c r="AA15" s="213">
        <f t="shared" si="0"/>
        <v>22</v>
      </c>
      <c r="AB15" s="224" t="s">
        <v>368</v>
      </c>
      <c r="AC15" s="210" t="s">
        <v>529</v>
      </c>
      <c r="AD15" s="277" t="s">
        <v>514</v>
      </c>
      <c r="AE15" s="278"/>
      <c r="AF15" s="213">
        <f t="shared" si="1"/>
        <v>7.6999999999999993</v>
      </c>
      <c r="AG15" s="214">
        <f t="shared" si="2"/>
        <v>65</v>
      </c>
      <c r="AH15" s="215"/>
      <c r="AI15" s="216"/>
      <c r="AJ15" s="216" t="s">
        <v>5</v>
      </c>
      <c r="AK15" s="216" t="s">
        <v>5</v>
      </c>
      <c r="AL15" s="216"/>
    </row>
    <row r="16" spans="1:52" ht="157.5">
      <c r="A16" s="50">
        <v>6</v>
      </c>
      <c r="B16" s="35" t="s">
        <v>142</v>
      </c>
      <c r="C16" s="28" t="s">
        <v>488</v>
      </c>
      <c r="D16" s="35" t="s">
        <v>165</v>
      </c>
      <c r="E16" s="28" t="s">
        <v>167</v>
      </c>
      <c r="F16" s="35" t="s">
        <v>157</v>
      </c>
      <c r="G16" s="31" t="s">
        <v>5</v>
      </c>
      <c r="H16" s="31"/>
      <c r="I16" s="35" t="s">
        <v>175</v>
      </c>
      <c r="J16" s="28" t="s">
        <v>500</v>
      </c>
      <c r="K16" s="125" t="s">
        <v>729</v>
      </c>
      <c r="L16" s="57" t="s">
        <v>5</v>
      </c>
      <c r="M16" s="31"/>
      <c r="N16" s="31"/>
      <c r="O16" s="69"/>
      <c r="P16" s="53"/>
      <c r="Q16" s="53" t="s">
        <v>126</v>
      </c>
      <c r="R16" s="53" t="s">
        <v>5</v>
      </c>
      <c r="S16" s="53"/>
      <c r="T16" s="53"/>
      <c r="U16" s="54"/>
      <c r="V16" s="53"/>
      <c r="W16" s="53" t="s">
        <v>126</v>
      </c>
      <c r="X16" s="53" t="s">
        <v>5</v>
      </c>
      <c r="Y16" s="53"/>
      <c r="Z16" s="53"/>
      <c r="AA16" s="213">
        <f t="shared" si="0"/>
        <v>13</v>
      </c>
      <c r="AB16" s="224" t="s">
        <v>368</v>
      </c>
      <c r="AC16" s="210" t="s">
        <v>530</v>
      </c>
      <c r="AD16" s="277"/>
      <c r="AE16" s="278"/>
      <c r="AF16" s="213">
        <f t="shared" si="1"/>
        <v>9.75</v>
      </c>
      <c r="AG16" s="214">
        <f t="shared" si="2"/>
        <v>25</v>
      </c>
      <c r="AH16" s="215"/>
      <c r="AI16" s="216"/>
      <c r="AJ16" s="216"/>
      <c r="AK16" s="216" t="s">
        <v>5</v>
      </c>
      <c r="AL16" s="216" t="s">
        <v>5</v>
      </c>
    </row>
    <row r="17" spans="1:38" ht="157.5">
      <c r="A17" s="50">
        <v>7</v>
      </c>
      <c r="B17" s="35" t="s">
        <v>142</v>
      </c>
      <c r="C17" s="28" t="s">
        <v>488</v>
      </c>
      <c r="D17" s="35" t="s">
        <v>165</v>
      </c>
      <c r="E17" s="28" t="s">
        <v>167</v>
      </c>
      <c r="F17" s="35" t="s">
        <v>157</v>
      </c>
      <c r="G17" s="31" t="s">
        <v>5</v>
      </c>
      <c r="H17" s="31"/>
      <c r="I17" s="35" t="s">
        <v>175</v>
      </c>
      <c r="J17" s="28" t="s">
        <v>329</v>
      </c>
      <c r="K17" s="125" t="s">
        <v>729</v>
      </c>
      <c r="L17" s="57" t="s">
        <v>5</v>
      </c>
      <c r="M17" s="31"/>
      <c r="N17" s="31"/>
      <c r="O17" s="69"/>
      <c r="P17" s="53"/>
      <c r="Q17" s="53" t="s">
        <v>126</v>
      </c>
      <c r="R17" s="53" t="s">
        <v>5</v>
      </c>
      <c r="S17" s="53"/>
      <c r="T17" s="53"/>
      <c r="U17" s="54"/>
      <c r="V17" s="53"/>
      <c r="W17" s="53" t="s">
        <v>126</v>
      </c>
      <c r="X17" s="53" t="s">
        <v>5</v>
      </c>
      <c r="Y17" s="53"/>
      <c r="Z17" s="53"/>
      <c r="AA17" s="213">
        <f t="shared" si="0"/>
        <v>13</v>
      </c>
      <c r="AB17" s="224" t="s">
        <v>368</v>
      </c>
      <c r="AC17" s="210" t="s">
        <v>530</v>
      </c>
      <c r="AD17" s="277"/>
      <c r="AE17" s="278"/>
      <c r="AF17" s="213">
        <f t="shared" si="1"/>
        <v>9.75</v>
      </c>
      <c r="AG17" s="214">
        <f t="shared" si="2"/>
        <v>25</v>
      </c>
      <c r="AH17" s="215"/>
      <c r="AI17" s="216"/>
      <c r="AJ17" s="216"/>
      <c r="AK17" s="216" t="s">
        <v>5</v>
      </c>
      <c r="AL17" s="216" t="s">
        <v>5</v>
      </c>
    </row>
    <row r="18" spans="1:38" ht="157.5">
      <c r="A18" s="50">
        <v>8</v>
      </c>
      <c r="B18" s="35" t="s">
        <v>142</v>
      </c>
      <c r="C18" s="28" t="s">
        <v>488</v>
      </c>
      <c r="D18" s="35" t="s">
        <v>197</v>
      </c>
      <c r="E18" s="70" t="s">
        <v>198</v>
      </c>
      <c r="F18" s="35" t="s">
        <v>157</v>
      </c>
      <c r="G18" s="31" t="s">
        <v>5</v>
      </c>
      <c r="H18" s="31"/>
      <c r="I18" s="35" t="s">
        <v>175</v>
      </c>
      <c r="J18" s="28" t="s">
        <v>345</v>
      </c>
      <c r="K18" s="125" t="s">
        <v>730</v>
      </c>
      <c r="L18" s="57" t="s">
        <v>5</v>
      </c>
      <c r="M18" s="31"/>
      <c r="N18" s="31"/>
      <c r="O18" s="69"/>
      <c r="P18" s="53"/>
      <c r="Q18" s="53" t="s">
        <v>126</v>
      </c>
      <c r="R18" s="53" t="s">
        <v>5</v>
      </c>
      <c r="S18" s="53"/>
      <c r="T18" s="53"/>
      <c r="U18" s="54"/>
      <c r="V18" s="53"/>
      <c r="W18" s="53" t="s">
        <v>126</v>
      </c>
      <c r="X18" s="53" t="s">
        <v>5</v>
      </c>
      <c r="Y18" s="53"/>
      <c r="Z18" s="53"/>
      <c r="AA18" s="213">
        <f t="shared" si="0"/>
        <v>13</v>
      </c>
      <c r="AB18" s="224" t="s">
        <v>368</v>
      </c>
      <c r="AC18" s="210" t="s">
        <v>530</v>
      </c>
      <c r="AD18" s="277"/>
      <c r="AE18" s="278"/>
      <c r="AF18" s="213">
        <f t="shared" si="1"/>
        <v>9.75</v>
      </c>
      <c r="AG18" s="214">
        <f t="shared" si="2"/>
        <v>25</v>
      </c>
      <c r="AH18" s="215"/>
      <c r="AI18" s="216"/>
      <c r="AJ18" s="216"/>
      <c r="AK18" s="216" t="s">
        <v>5</v>
      </c>
      <c r="AL18" s="216" t="s">
        <v>5</v>
      </c>
    </row>
    <row r="19" spans="1:38" ht="65.25" customHeight="1">
      <c r="A19" s="50">
        <v>9</v>
      </c>
      <c r="B19" s="35" t="s">
        <v>142</v>
      </c>
      <c r="C19" s="28" t="s">
        <v>488</v>
      </c>
      <c r="D19" s="35" t="s">
        <v>166</v>
      </c>
      <c r="E19" s="28" t="s">
        <v>167</v>
      </c>
      <c r="F19" s="35" t="s">
        <v>157</v>
      </c>
      <c r="G19" s="31" t="s">
        <v>5</v>
      </c>
      <c r="H19" s="31"/>
      <c r="I19" s="35" t="s">
        <v>175</v>
      </c>
      <c r="J19" s="28" t="s">
        <v>346</v>
      </c>
      <c r="K19" s="125" t="s">
        <v>731</v>
      </c>
      <c r="L19" s="57" t="s">
        <v>5</v>
      </c>
      <c r="M19" s="31"/>
      <c r="N19" s="31"/>
      <c r="O19" s="69"/>
      <c r="P19" s="53"/>
      <c r="Q19" s="53" t="s">
        <v>126</v>
      </c>
      <c r="R19" s="53" t="s">
        <v>5</v>
      </c>
      <c r="S19" s="53"/>
      <c r="T19" s="53"/>
      <c r="U19" s="54"/>
      <c r="V19" s="53"/>
      <c r="W19" s="53" t="s">
        <v>126</v>
      </c>
      <c r="X19" s="53" t="s">
        <v>5</v>
      </c>
      <c r="Y19" s="53"/>
      <c r="Z19" s="53"/>
      <c r="AA19" s="213">
        <f t="shared" si="0"/>
        <v>13</v>
      </c>
      <c r="AB19" s="224" t="s">
        <v>448</v>
      </c>
      <c r="AC19" s="210" t="s">
        <v>531</v>
      </c>
      <c r="AD19" s="277"/>
      <c r="AE19" s="278"/>
      <c r="AF19" s="213">
        <f t="shared" si="1"/>
        <v>3.25</v>
      </c>
      <c r="AG19" s="214">
        <f t="shared" si="2"/>
        <v>75</v>
      </c>
      <c r="AH19" s="215"/>
      <c r="AI19" s="216"/>
      <c r="AJ19" s="216" t="s">
        <v>5</v>
      </c>
      <c r="AK19" s="216" t="s">
        <v>5</v>
      </c>
      <c r="AL19" s="216" t="s">
        <v>5</v>
      </c>
    </row>
    <row r="20" spans="1:38" s="273" customFormat="1" ht="90">
      <c r="A20" s="261">
        <v>10</v>
      </c>
      <c r="B20" s="262" t="s">
        <v>142</v>
      </c>
      <c r="C20" s="262" t="s">
        <v>488</v>
      </c>
      <c r="D20" s="262" t="s">
        <v>165</v>
      </c>
      <c r="E20" s="262" t="s">
        <v>167</v>
      </c>
      <c r="F20" s="262" t="s">
        <v>157</v>
      </c>
      <c r="G20" s="263" t="s">
        <v>5</v>
      </c>
      <c r="H20" s="263"/>
      <c r="I20" s="262" t="s">
        <v>175</v>
      </c>
      <c r="J20" s="262" t="s">
        <v>347</v>
      </c>
      <c r="K20" s="264" t="s">
        <v>732</v>
      </c>
      <c r="L20" s="265" t="s">
        <v>5</v>
      </c>
      <c r="M20" s="263"/>
      <c r="N20" s="263"/>
      <c r="O20" s="266"/>
      <c r="P20" s="265"/>
      <c r="Q20" s="265" t="s">
        <v>126</v>
      </c>
      <c r="R20" s="265"/>
      <c r="S20" s="265" t="s">
        <v>5</v>
      </c>
      <c r="T20" s="265"/>
      <c r="U20" s="267"/>
      <c r="V20" s="265"/>
      <c r="W20" s="265" t="s">
        <v>126</v>
      </c>
      <c r="X20" s="265" t="s">
        <v>5</v>
      </c>
      <c r="Y20" s="265"/>
      <c r="Z20" s="265"/>
      <c r="AA20" s="268">
        <f t="shared" si="0"/>
        <v>18</v>
      </c>
      <c r="AB20" s="224" t="s">
        <v>470</v>
      </c>
      <c r="AC20" s="269" t="s">
        <v>1608</v>
      </c>
      <c r="AD20" s="280"/>
      <c r="AE20" s="281"/>
      <c r="AF20" s="268">
        <f t="shared" si="1"/>
        <v>13.5</v>
      </c>
      <c r="AG20" s="270">
        <f t="shared" si="2"/>
        <v>25</v>
      </c>
      <c r="AH20" s="271"/>
      <c r="AI20" s="272"/>
      <c r="AJ20" s="272"/>
      <c r="AK20" s="272" t="s">
        <v>5</v>
      </c>
      <c r="AL20" s="272" t="s">
        <v>5</v>
      </c>
    </row>
    <row r="21" spans="1:38" s="3" customFormat="1" ht="112.5">
      <c r="A21" s="24">
        <v>11</v>
      </c>
      <c r="B21" s="28" t="s">
        <v>142</v>
      </c>
      <c r="C21" s="28" t="s">
        <v>488</v>
      </c>
      <c r="D21" s="28" t="s">
        <v>165</v>
      </c>
      <c r="E21" s="28" t="s">
        <v>167</v>
      </c>
      <c r="F21" s="28" t="s">
        <v>157</v>
      </c>
      <c r="G21" s="31" t="s">
        <v>5</v>
      </c>
      <c r="H21" s="31"/>
      <c r="I21" s="28" t="s">
        <v>175</v>
      </c>
      <c r="J21" s="28" t="s">
        <v>348</v>
      </c>
      <c r="K21" s="125" t="s">
        <v>730</v>
      </c>
      <c r="L21" s="53" t="s">
        <v>5</v>
      </c>
      <c r="M21" s="31"/>
      <c r="N21" s="31"/>
      <c r="O21" s="69"/>
      <c r="P21" s="53"/>
      <c r="Q21" s="53"/>
      <c r="R21" s="53" t="s">
        <v>5</v>
      </c>
      <c r="S21" s="53"/>
      <c r="T21" s="53"/>
      <c r="U21" s="54"/>
      <c r="V21" s="53" t="s">
        <v>126</v>
      </c>
      <c r="W21" s="53"/>
      <c r="X21" s="53"/>
      <c r="Y21" s="53" t="s">
        <v>5</v>
      </c>
      <c r="Z21" s="53"/>
      <c r="AA21" s="213">
        <f t="shared" si="0"/>
        <v>17</v>
      </c>
      <c r="AB21" s="224" t="s">
        <v>471</v>
      </c>
      <c r="AC21" s="210" t="s">
        <v>532</v>
      </c>
      <c r="AD21" s="277"/>
      <c r="AE21" s="278"/>
      <c r="AF21" s="213">
        <f t="shared" si="1"/>
        <v>4.25</v>
      </c>
      <c r="AG21" s="214">
        <f t="shared" si="2"/>
        <v>75</v>
      </c>
      <c r="AH21" s="215"/>
      <c r="AI21" s="216"/>
      <c r="AJ21" s="216" t="s">
        <v>5</v>
      </c>
      <c r="AK21" s="216" t="s">
        <v>5</v>
      </c>
      <c r="AL21" s="216" t="s">
        <v>5</v>
      </c>
    </row>
    <row r="22" spans="1:38" ht="90">
      <c r="A22" s="50">
        <v>12</v>
      </c>
      <c r="B22" s="35" t="s">
        <v>142</v>
      </c>
      <c r="C22" s="28" t="s">
        <v>488</v>
      </c>
      <c r="D22" s="35" t="s">
        <v>165</v>
      </c>
      <c r="E22" s="28" t="s">
        <v>167</v>
      </c>
      <c r="F22" s="35" t="s">
        <v>157</v>
      </c>
      <c r="G22" s="31" t="s">
        <v>5</v>
      </c>
      <c r="H22" s="31"/>
      <c r="I22" s="35" t="s">
        <v>175</v>
      </c>
      <c r="J22" s="28" t="s">
        <v>259</v>
      </c>
      <c r="K22" s="125" t="s">
        <v>718</v>
      </c>
      <c r="L22" s="57" t="s">
        <v>5</v>
      </c>
      <c r="M22" s="31"/>
      <c r="N22" s="31"/>
      <c r="O22" s="69"/>
      <c r="P22" s="53"/>
      <c r="Q22" s="53" t="s">
        <v>126</v>
      </c>
      <c r="R22" s="53" t="s">
        <v>5</v>
      </c>
      <c r="S22" s="53"/>
      <c r="T22" s="53"/>
      <c r="U22" s="54"/>
      <c r="V22" s="53"/>
      <c r="W22" s="53" t="s">
        <v>126</v>
      </c>
      <c r="X22" s="53" t="s">
        <v>5</v>
      </c>
      <c r="Y22" s="53"/>
      <c r="Z22" s="53"/>
      <c r="AA22" s="213">
        <f t="shared" si="0"/>
        <v>13</v>
      </c>
      <c r="AB22" s="224" t="s">
        <v>368</v>
      </c>
      <c r="AC22" s="210" t="s">
        <v>533</v>
      </c>
      <c r="AD22" s="277"/>
      <c r="AE22" s="278"/>
      <c r="AF22" s="213">
        <f t="shared" si="1"/>
        <v>11.049999999999999</v>
      </c>
      <c r="AG22" s="214">
        <f t="shared" si="2"/>
        <v>15</v>
      </c>
      <c r="AH22" s="215"/>
      <c r="AI22" s="216"/>
      <c r="AJ22" s="216"/>
      <c r="AK22" s="216" t="s">
        <v>5</v>
      </c>
      <c r="AL22" s="216"/>
    </row>
    <row r="23" spans="1:38" ht="113.25" customHeight="1">
      <c r="A23" s="50">
        <v>13</v>
      </c>
      <c r="B23" s="35" t="s">
        <v>142</v>
      </c>
      <c r="C23" s="28" t="s">
        <v>488</v>
      </c>
      <c r="D23" s="35" t="s">
        <v>165</v>
      </c>
      <c r="E23" s="28" t="s">
        <v>167</v>
      </c>
      <c r="F23" s="35" t="s">
        <v>157</v>
      </c>
      <c r="G23" s="31" t="s">
        <v>5</v>
      </c>
      <c r="H23" s="31"/>
      <c r="I23" s="35" t="s">
        <v>175</v>
      </c>
      <c r="J23" s="28" t="s">
        <v>330</v>
      </c>
      <c r="K23" s="125" t="s">
        <v>733</v>
      </c>
      <c r="L23" s="57" t="s">
        <v>5</v>
      </c>
      <c r="M23" s="57"/>
      <c r="N23" s="57"/>
      <c r="O23" s="94"/>
      <c r="P23" s="53"/>
      <c r="Q23" s="53"/>
      <c r="R23" s="53" t="s">
        <v>126</v>
      </c>
      <c r="S23" s="53"/>
      <c r="T23" s="53" t="s">
        <v>5</v>
      </c>
      <c r="U23" s="54"/>
      <c r="V23" s="53" t="s">
        <v>126</v>
      </c>
      <c r="W23" s="53"/>
      <c r="X23" s="53"/>
      <c r="Y23" s="53" t="s">
        <v>5</v>
      </c>
      <c r="Z23" s="53"/>
      <c r="AA23" s="213">
        <f t="shared" si="0"/>
        <v>24</v>
      </c>
      <c r="AB23" s="224" t="s">
        <v>472</v>
      </c>
      <c r="AC23" s="210" t="s">
        <v>1609</v>
      </c>
      <c r="AD23" s="277" t="s">
        <v>534</v>
      </c>
      <c r="AE23" s="278"/>
      <c r="AF23" s="213">
        <f t="shared" si="1"/>
        <v>6</v>
      </c>
      <c r="AG23" s="214">
        <f t="shared" si="2"/>
        <v>75</v>
      </c>
      <c r="AH23" s="215"/>
      <c r="AI23" s="216"/>
      <c r="AJ23" s="216" t="s">
        <v>5</v>
      </c>
      <c r="AK23" s="216" t="s">
        <v>5</v>
      </c>
      <c r="AL23" s="216" t="s">
        <v>5</v>
      </c>
    </row>
    <row r="24" spans="1:38" ht="67.5">
      <c r="A24" s="50">
        <v>14</v>
      </c>
      <c r="B24" s="35" t="s">
        <v>142</v>
      </c>
      <c r="C24" s="28" t="s">
        <v>488</v>
      </c>
      <c r="D24" s="35" t="s">
        <v>165</v>
      </c>
      <c r="E24" s="28" t="s">
        <v>167</v>
      </c>
      <c r="F24" s="35" t="s">
        <v>157</v>
      </c>
      <c r="G24" s="31" t="s">
        <v>5</v>
      </c>
      <c r="H24" s="31"/>
      <c r="I24" s="35" t="s">
        <v>175</v>
      </c>
      <c r="J24" s="28" t="s">
        <v>349</v>
      </c>
      <c r="K24" s="125" t="s">
        <v>730</v>
      </c>
      <c r="L24" s="57" t="s">
        <v>5</v>
      </c>
      <c r="M24" s="57"/>
      <c r="N24" s="57"/>
      <c r="O24" s="94"/>
      <c r="P24" s="53"/>
      <c r="Q24" s="53"/>
      <c r="R24" s="53"/>
      <c r="S24" s="53" t="s">
        <v>5</v>
      </c>
      <c r="T24" s="53"/>
      <c r="U24" s="54"/>
      <c r="V24" s="53" t="s">
        <v>126</v>
      </c>
      <c r="W24" s="53"/>
      <c r="X24" s="53"/>
      <c r="Y24" s="53" t="s">
        <v>5</v>
      </c>
      <c r="Z24" s="53"/>
      <c r="AA24" s="213">
        <f t="shared" si="0"/>
        <v>21</v>
      </c>
      <c r="AB24" s="224" t="s">
        <v>368</v>
      </c>
      <c r="AC24" s="210" t="s">
        <v>1610</v>
      </c>
      <c r="AD24" s="277" t="s">
        <v>535</v>
      </c>
      <c r="AE24" s="278"/>
      <c r="AF24" s="213">
        <f t="shared" si="1"/>
        <v>15.75</v>
      </c>
      <c r="AG24" s="214">
        <f t="shared" si="2"/>
        <v>25</v>
      </c>
      <c r="AH24" s="215"/>
      <c r="AI24" s="216"/>
      <c r="AJ24" s="216"/>
      <c r="AK24" s="216" t="s">
        <v>5</v>
      </c>
      <c r="AL24" s="216" t="s">
        <v>5</v>
      </c>
    </row>
    <row r="25" spans="1:38" ht="56.25">
      <c r="A25" s="50">
        <v>15</v>
      </c>
      <c r="B25" s="35" t="s">
        <v>142</v>
      </c>
      <c r="C25" s="28" t="s">
        <v>488</v>
      </c>
      <c r="D25" s="35" t="s">
        <v>165</v>
      </c>
      <c r="E25" s="28" t="s">
        <v>167</v>
      </c>
      <c r="F25" s="35" t="s">
        <v>157</v>
      </c>
      <c r="G25" s="31" t="s">
        <v>5</v>
      </c>
      <c r="H25" s="31"/>
      <c r="I25" s="35" t="s">
        <v>175</v>
      </c>
      <c r="J25" s="28" t="s">
        <v>350</v>
      </c>
      <c r="K25" s="125" t="s">
        <v>733</v>
      </c>
      <c r="L25" s="57" t="s">
        <v>5</v>
      </c>
      <c r="M25" s="31"/>
      <c r="N25" s="31"/>
      <c r="O25" s="69"/>
      <c r="P25" s="53"/>
      <c r="Q25" s="53" t="s">
        <v>126</v>
      </c>
      <c r="R25" s="53" t="s">
        <v>5</v>
      </c>
      <c r="S25" s="53"/>
      <c r="T25" s="53"/>
      <c r="U25" s="54"/>
      <c r="V25" s="53"/>
      <c r="W25" s="53" t="s">
        <v>126</v>
      </c>
      <c r="X25" s="53" t="s">
        <v>5</v>
      </c>
      <c r="Y25" s="53"/>
      <c r="Z25" s="53"/>
      <c r="AA25" s="213">
        <f t="shared" si="0"/>
        <v>13</v>
      </c>
      <c r="AB25" s="224" t="s">
        <v>473</v>
      </c>
      <c r="AC25" s="210" t="s">
        <v>572</v>
      </c>
      <c r="AD25" s="277"/>
      <c r="AE25" s="278"/>
      <c r="AF25" s="213">
        <f t="shared" si="1"/>
        <v>11.049999999999999</v>
      </c>
      <c r="AG25" s="214">
        <f t="shared" si="2"/>
        <v>15</v>
      </c>
      <c r="AH25" s="215"/>
      <c r="AI25" s="216"/>
      <c r="AJ25" s="216"/>
      <c r="AK25" s="216" t="s">
        <v>5</v>
      </c>
      <c r="AL25" s="216"/>
    </row>
    <row r="26" spans="1:38" ht="67.5">
      <c r="A26" s="50">
        <v>16</v>
      </c>
      <c r="B26" s="35" t="s">
        <v>142</v>
      </c>
      <c r="C26" s="28" t="s">
        <v>488</v>
      </c>
      <c r="D26" s="35" t="s">
        <v>165</v>
      </c>
      <c r="E26" s="93" t="s">
        <v>153</v>
      </c>
      <c r="F26" s="35" t="s">
        <v>157</v>
      </c>
      <c r="G26" s="31" t="s">
        <v>5</v>
      </c>
      <c r="H26" s="31"/>
      <c r="I26" s="35" t="s">
        <v>175</v>
      </c>
      <c r="J26" s="28" t="s">
        <v>351</v>
      </c>
      <c r="K26" s="125" t="s">
        <v>733</v>
      </c>
      <c r="L26" s="53" t="s">
        <v>5</v>
      </c>
      <c r="M26" s="53"/>
      <c r="N26" s="53"/>
      <c r="O26" s="54"/>
      <c r="P26" s="53"/>
      <c r="Q26" s="53"/>
      <c r="R26" s="53" t="s">
        <v>126</v>
      </c>
      <c r="S26" s="53"/>
      <c r="T26" s="53" t="s">
        <v>5</v>
      </c>
      <c r="U26" s="54"/>
      <c r="V26" s="53" t="s">
        <v>126</v>
      </c>
      <c r="W26" s="53"/>
      <c r="X26" s="53"/>
      <c r="Y26" s="53" t="s">
        <v>5</v>
      </c>
      <c r="Z26" s="53"/>
      <c r="AA26" s="213">
        <f t="shared" si="0"/>
        <v>24</v>
      </c>
      <c r="AB26" s="224" t="s">
        <v>472</v>
      </c>
      <c r="AC26" s="210" t="s">
        <v>538</v>
      </c>
      <c r="AD26" s="277" t="s">
        <v>537</v>
      </c>
      <c r="AE26" s="278"/>
      <c r="AF26" s="213">
        <f t="shared" si="1"/>
        <v>6</v>
      </c>
      <c r="AG26" s="214">
        <f t="shared" si="2"/>
        <v>75</v>
      </c>
      <c r="AH26" s="215"/>
      <c r="AI26" s="216"/>
      <c r="AJ26" s="216" t="s">
        <v>5</v>
      </c>
      <c r="AK26" s="216" t="s">
        <v>5</v>
      </c>
      <c r="AL26" s="216" t="s">
        <v>5</v>
      </c>
    </row>
    <row r="27" spans="1:38" ht="67.5">
      <c r="A27" s="50">
        <v>17</v>
      </c>
      <c r="B27" s="35" t="s">
        <v>142</v>
      </c>
      <c r="C27" s="28" t="s">
        <v>488</v>
      </c>
      <c r="D27" s="35" t="s">
        <v>165</v>
      </c>
      <c r="E27" s="93" t="s">
        <v>153</v>
      </c>
      <c r="F27" s="35" t="s">
        <v>157</v>
      </c>
      <c r="G27" s="31" t="s">
        <v>5</v>
      </c>
      <c r="H27" s="31"/>
      <c r="I27" s="35" t="s">
        <v>175</v>
      </c>
      <c r="J27" s="28" t="s">
        <v>303</v>
      </c>
      <c r="K27" s="125" t="s">
        <v>734</v>
      </c>
      <c r="L27" s="53" t="s">
        <v>5</v>
      </c>
      <c r="M27" s="53"/>
      <c r="N27" s="53"/>
      <c r="O27" s="54"/>
      <c r="P27" s="53"/>
      <c r="Q27" s="53"/>
      <c r="R27" s="53" t="s">
        <v>126</v>
      </c>
      <c r="S27" s="53"/>
      <c r="T27" s="53" t="s">
        <v>5</v>
      </c>
      <c r="U27" s="54"/>
      <c r="V27" s="53" t="s">
        <v>126</v>
      </c>
      <c r="W27" s="53"/>
      <c r="X27" s="53"/>
      <c r="Y27" s="53" t="s">
        <v>5</v>
      </c>
      <c r="Z27" s="53"/>
      <c r="AA27" s="213">
        <f t="shared" si="0"/>
        <v>24</v>
      </c>
      <c r="AB27" s="224" t="s">
        <v>474</v>
      </c>
      <c r="AC27" s="210" t="s">
        <v>539</v>
      </c>
      <c r="AD27" s="277" t="s">
        <v>537</v>
      </c>
      <c r="AE27" s="278"/>
      <c r="AF27" s="213">
        <f t="shared" si="1"/>
        <v>6</v>
      </c>
      <c r="AG27" s="214">
        <f t="shared" si="2"/>
        <v>75</v>
      </c>
      <c r="AH27" s="215"/>
      <c r="AI27" s="216"/>
      <c r="AJ27" s="216" t="s">
        <v>5</v>
      </c>
      <c r="AK27" s="216" t="s">
        <v>5</v>
      </c>
      <c r="AL27" s="216" t="s">
        <v>5</v>
      </c>
    </row>
    <row r="28" spans="1:38" ht="56.25">
      <c r="A28" s="50">
        <v>18</v>
      </c>
      <c r="B28" s="35" t="s">
        <v>142</v>
      </c>
      <c r="C28" s="28" t="s">
        <v>488</v>
      </c>
      <c r="D28" s="35" t="s">
        <v>168</v>
      </c>
      <c r="E28" s="28" t="s">
        <v>167</v>
      </c>
      <c r="F28" s="35" t="s">
        <v>157</v>
      </c>
      <c r="G28" s="31" t="s">
        <v>5</v>
      </c>
      <c r="H28" s="31"/>
      <c r="I28" s="35" t="s">
        <v>175</v>
      </c>
      <c r="J28" s="28" t="s">
        <v>352</v>
      </c>
      <c r="K28" s="125" t="s">
        <v>735</v>
      </c>
      <c r="L28" s="57" t="s">
        <v>5</v>
      </c>
      <c r="M28" s="57"/>
      <c r="N28" s="57"/>
      <c r="O28" s="94"/>
      <c r="P28" s="57"/>
      <c r="Q28" s="57" t="s">
        <v>126</v>
      </c>
      <c r="R28" s="57" t="s">
        <v>5</v>
      </c>
      <c r="S28" s="57"/>
      <c r="T28" s="57"/>
      <c r="U28" s="56"/>
      <c r="V28" s="57"/>
      <c r="W28" s="57"/>
      <c r="X28" s="57" t="s">
        <v>5</v>
      </c>
      <c r="Y28" s="57"/>
      <c r="Z28" s="71"/>
      <c r="AA28" s="213">
        <f t="shared" si="0"/>
        <v>13</v>
      </c>
      <c r="AB28" s="224" t="s">
        <v>368</v>
      </c>
      <c r="AC28" s="210" t="s">
        <v>540</v>
      </c>
      <c r="AD28" s="277"/>
      <c r="AE28" s="278"/>
      <c r="AF28" s="213">
        <f t="shared" si="1"/>
        <v>4.55</v>
      </c>
      <c r="AG28" s="214">
        <f t="shared" si="2"/>
        <v>65</v>
      </c>
      <c r="AH28" s="215"/>
      <c r="AI28" s="216"/>
      <c r="AJ28" s="216" t="s">
        <v>5</v>
      </c>
      <c r="AK28" s="216" t="s">
        <v>5</v>
      </c>
      <c r="AL28" s="216"/>
    </row>
    <row r="29" spans="1:38" ht="101.25">
      <c r="A29" s="50">
        <v>19</v>
      </c>
      <c r="B29" s="35" t="s">
        <v>142</v>
      </c>
      <c r="C29" s="28" t="s">
        <v>488</v>
      </c>
      <c r="D29" s="35" t="s">
        <v>170</v>
      </c>
      <c r="E29" s="28" t="s">
        <v>169</v>
      </c>
      <c r="F29" s="35" t="s">
        <v>157</v>
      </c>
      <c r="G29" s="31" t="s">
        <v>5</v>
      </c>
      <c r="H29" s="31"/>
      <c r="I29" s="35" t="s">
        <v>175</v>
      </c>
      <c r="J29" s="28" t="s">
        <v>353</v>
      </c>
      <c r="K29" s="125" t="s">
        <v>736</v>
      </c>
      <c r="L29" s="57" t="s">
        <v>5</v>
      </c>
      <c r="M29" s="31"/>
      <c r="N29" s="31"/>
      <c r="O29" s="69"/>
      <c r="P29" s="31"/>
      <c r="Q29" s="31" t="s">
        <v>126</v>
      </c>
      <c r="R29" s="31" t="s">
        <v>5</v>
      </c>
      <c r="S29" s="31"/>
      <c r="T29" s="31"/>
      <c r="U29" s="69"/>
      <c r="V29" s="31"/>
      <c r="W29" s="31"/>
      <c r="X29" s="31" t="s">
        <v>5</v>
      </c>
      <c r="Y29" s="31"/>
      <c r="Z29" s="31"/>
      <c r="AA29" s="213">
        <f t="shared" si="0"/>
        <v>13</v>
      </c>
      <c r="AB29" s="224" t="s">
        <v>368</v>
      </c>
      <c r="AC29" s="210" t="s">
        <v>1611</v>
      </c>
      <c r="AD29" s="277" t="s">
        <v>535</v>
      </c>
      <c r="AE29" s="278"/>
      <c r="AF29" s="213">
        <f t="shared" si="1"/>
        <v>9.75</v>
      </c>
      <c r="AG29" s="214">
        <f t="shared" si="2"/>
        <v>25</v>
      </c>
      <c r="AH29" s="215"/>
      <c r="AI29" s="216"/>
      <c r="AJ29" s="216"/>
      <c r="AK29" s="216" t="s">
        <v>5</v>
      </c>
      <c r="AL29" s="216" t="s">
        <v>5</v>
      </c>
    </row>
    <row r="30" spans="1:38" ht="90">
      <c r="A30" s="50">
        <v>20</v>
      </c>
      <c r="B30" s="35" t="s">
        <v>142</v>
      </c>
      <c r="C30" s="28" t="s">
        <v>488</v>
      </c>
      <c r="D30" s="35" t="s">
        <v>166</v>
      </c>
      <c r="E30" s="28" t="s">
        <v>169</v>
      </c>
      <c r="F30" s="35" t="s">
        <v>157</v>
      </c>
      <c r="G30" s="31" t="s">
        <v>5</v>
      </c>
      <c r="H30" s="31"/>
      <c r="I30" s="35" t="s">
        <v>175</v>
      </c>
      <c r="J30" s="28" t="s">
        <v>346</v>
      </c>
      <c r="K30" s="125" t="s">
        <v>731</v>
      </c>
      <c r="L30" s="57" t="s">
        <v>5</v>
      </c>
      <c r="M30" s="57"/>
      <c r="N30" s="57"/>
      <c r="O30" s="94"/>
      <c r="P30" s="57"/>
      <c r="Q30" s="57" t="s">
        <v>126</v>
      </c>
      <c r="R30" s="57" t="s">
        <v>5</v>
      </c>
      <c r="S30" s="57"/>
      <c r="T30" s="57"/>
      <c r="U30" s="56"/>
      <c r="V30" s="57"/>
      <c r="W30" s="57"/>
      <c r="X30" s="57" t="s">
        <v>5</v>
      </c>
      <c r="Y30" s="57"/>
      <c r="Z30" s="71"/>
      <c r="AA30" s="213">
        <f t="shared" si="0"/>
        <v>13</v>
      </c>
      <c r="AB30" s="224" t="s">
        <v>448</v>
      </c>
      <c r="AC30" s="269" t="s">
        <v>1612</v>
      </c>
      <c r="AD30" s="277"/>
      <c r="AE30" s="278"/>
      <c r="AF30" s="213">
        <f t="shared" si="1"/>
        <v>9.75</v>
      </c>
      <c r="AG30" s="214">
        <f t="shared" si="2"/>
        <v>25</v>
      </c>
      <c r="AH30" s="215"/>
      <c r="AI30" s="216"/>
      <c r="AJ30" s="216"/>
      <c r="AK30" s="216" t="s">
        <v>5</v>
      </c>
      <c r="AL30" s="216" t="s">
        <v>5</v>
      </c>
    </row>
    <row r="31" spans="1:38" ht="67.5">
      <c r="A31" s="50">
        <v>21</v>
      </c>
      <c r="B31" s="35" t="s">
        <v>142</v>
      </c>
      <c r="C31" s="28" t="s">
        <v>488</v>
      </c>
      <c r="D31" s="35" t="s">
        <v>165</v>
      </c>
      <c r="E31" s="28" t="s">
        <v>171</v>
      </c>
      <c r="F31" s="35" t="s">
        <v>157</v>
      </c>
      <c r="G31" s="31" t="s">
        <v>5</v>
      </c>
      <c r="H31" s="31"/>
      <c r="I31" s="35" t="s">
        <v>175</v>
      </c>
      <c r="J31" s="28" t="s">
        <v>354</v>
      </c>
      <c r="K31" s="125" t="s">
        <v>737</v>
      </c>
      <c r="L31" s="57" t="s">
        <v>5</v>
      </c>
      <c r="M31" s="57"/>
      <c r="N31" s="57"/>
      <c r="O31" s="94"/>
      <c r="P31" s="57"/>
      <c r="Q31" s="57" t="s">
        <v>126</v>
      </c>
      <c r="R31" s="57" t="s">
        <v>5</v>
      </c>
      <c r="S31" s="57"/>
      <c r="T31" s="57"/>
      <c r="U31" s="56"/>
      <c r="V31" s="57"/>
      <c r="W31" s="57"/>
      <c r="X31" s="57" t="s">
        <v>5</v>
      </c>
      <c r="Y31" s="57"/>
      <c r="Z31" s="71"/>
      <c r="AA31" s="213">
        <f t="shared" si="0"/>
        <v>13</v>
      </c>
      <c r="AB31" s="224" t="s">
        <v>462</v>
      </c>
      <c r="AC31" s="210" t="s">
        <v>541</v>
      </c>
      <c r="AD31" s="277" t="s">
        <v>537</v>
      </c>
      <c r="AE31" s="278"/>
      <c r="AF31" s="213">
        <f t="shared" si="1"/>
        <v>3.25</v>
      </c>
      <c r="AG31" s="214">
        <f t="shared" si="2"/>
        <v>75</v>
      </c>
      <c r="AH31" s="215"/>
      <c r="AI31" s="216"/>
      <c r="AJ31" s="216" t="s">
        <v>5</v>
      </c>
      <c r="AK31" s="216" t="s">
        <v>5</v>
      </c>
      <c r="AL31" s="216" t="s">
        <v>5</v>
      </c>
    </row>
    <row r="32" spans="1:38" ht="13.5" customHeight="1">
      <c r="A32" s="59"/>
      <c r="B32" s="49"/>
      <c r="C32" s="49"/>
      <c r="D32" s="86"/>
      <c r="E32" s="86"/>
      <c r="F32" s="83"/>
      <c r="G32" s="73"/>
      <c r="H32" s="73"/>
      <c r="I32" s="85"/>
      <c r="J32" s="87"/>
      <c r="K32" s="86"/>
      <c r="L32" s="73"/>
      <c r="M32" s="73"/>
      <c r="N32" s="73"/>
      <c r="O32" s="123"/>
      <c r="P32" s="73"/>
      <c r="Q32" s="73"/>
      <c r="R32" s="73"/>
      <c r="S32" s="73"/>
      <c r="T32" s="73"/>
      <c r="U32" s="73"/>
      <c r="V32" s="123"/>
      <c r="W32" s="73"/>
      <c r="X32" s="73"/>
      <c r="Y32" s="73"/>
      <c r="Z32" s="73"/>
      <c r="AA32" s="217" t="str">
        <f t="shared" si="0"/>
        <v/>
      </c>
      <c r="AB32" s="34"/>
      <c r="AC32" s="218"/>
      <c r="AD32" s="279"/>
      <c r="AE32" s="279"/>
      <c r="AF32" s="217" t="str">
        <f t="shared" si="1"/>
        <v/>
      </c>
      <c r="AG32" s="220" t="str">
        <f t="shared" si="2"/>
        <v/>
      </c>
      <c r="AH32" s="221"/>
      <c r="AI32" s="222"/>
      <c r="AJ32" s="222"/>
      <c r="AK32" s="222"/>
      <c r="AL32" s="222"/>
    </row>
    <row r="33" spans="1:51" ht="141" customHeight="1">
      <c r="A33" s="75">
        <v>1</v>
      </c>
      <c r="B33" s="68" t="s">
        <v>156</v>
      </c>
      <c r="C33" s="28" t="s">
        <v>488</v>
      </c>
      <c r="D33" s="1" t="s">
        <v>155</v>
      </c>
      <c r="E33" s="25" t="s">
        <v>746</v>
      </c>
      <c r="F33" s="79" t="s">
        <v>136</v>
      </c>
      <c r="G33" s="24" t="s">
        <v>5</v>
      </c>
      <c r="H33" s="24"/>
      <c r="I33" s="28" t="s">
        <v>747</v>
      </c>
      <c r="J33" s="84" t="s">
        <v>337</v>
      </c>
      <c r="K33" s="125" t="s">
        <v>738</v>
      </c>
      <c r="L33" s="114" t="s">
        <v>5</v>
      </c>
      <c r="M33" s="114"/>
      <c r="N33" s="114"/>
      <c r="O33" s="115"/>
      <c r="P33" s="114"/>
      <c r="Q33" s="114" t="s">
        <v>5</v>
      </c>
      <c r="R33" s="114"/>
      <c r="S33" s="114"/>
      <c r="T33" s="114" t="s">
        <v>126</v>
      </c>
      <c r="U33" s="115"/>
      <c r="V33" s="114"/>
      <c r="W33" s="114" t="s">
        <v>126</v>
      </c>
      <c r="X33" s="114"/>
      <c r="Y33" s="114"/>
      <c r="Z33" s="114" t="s">
        <v>5</v>
      </c>
      <c r="AA33" s="213">
        <f t="shared" si="0"/>
        <v>16</v>
      </c>
      <c r="AB33" s="229" t="s">
        <v>368</v>
      </c>
      <c r="AC33" s="210" t="s">
        <v>1613</v>
      </c>
      <c r="AD33" s="277"/>
      <c r="AE33" s="278"/>
      <c r="AF33" s="213">
        <f t="shared" si="1"/>
        <v>12</v>
      </c>
      <c r="AG33" s="214">
        <f t="shared" si="2"/>
        <v>25</v>
      </c>
      <c r="AH33" s="215"/>
      <c r="AI33" s="216"/>
      <c r="AJ33" s="216"/>
      <c r="AK33" s="216" t="s">
        <v>5</v>
      </c>
      <c r="AL33" s="216" t="s">
        <v>5</v>
      </c>
    </row>
    <row r="34" spans="1:51" ht="90">
      <c r="A34" s="75">
        <v>2</v>
      </c>
      <c r="B34" s="68" t="s">
        <v>156</v>
      </c>
      <c r="C34" s="28" t="s">
        <v>488</v>
      </c>
      <c r="D34" s="80" t="s">
        <v>137</v>
      </c>
      <c r="E34" s="25" t="s">
        <v>748</v>
      </c>
      <c r="F34" s="79" t="s">
        <v>136</v>
      </c>
      <c r="G34" s="24" t="s">
        <v>5</v>
      </c>
      <c r="H34" s="24"/>
      <c r="I34" s="28" t="s">
        <v>747</v>
      </c>
      <c r="J34" s="84" t="s">
        <v>281</v>
      </c>
      <c r="K34" s="125" t="s">
        <v>739</v>
      </c>
      <c r="L34" s="114" t="s">
        <v>5</v>
      </c>
      <c r="M34" s="95"/>
      <c r="N34" s="95"/>
      <c r="O34" s="115"/>
      <c r="P34" s="95"/>
      <c r="Q34" s="95"/>
      <c r="R34" s="95"/>
      <c r="S34" s="95"/>
      <c r="T34" s="95" t="s">
        <v>5</v>
      </c>
      <c r="U34" s="115"/>
      <c r="V34" s="95" t="s">
        <v>126</v>
      </c>
      <c r="W34" s="95"/>
      <c r="X34" s="95" t="s">
        <v>5</v>
      </c>
      <c r="Y34" s="95"/>
      <c r="Z34" s="95"/>
      <c r="AA34" s="213">
        <f t="shared" si="0"/>
        <v>22</v>
      </c>
      <c r="AB34" s="229" t="s">
        <v>368</v>
      </c>
      <c r="AC34" s="210" t="s">
        <v>542</v>
      </c>
      <c r="AD34" s="277"/>
      <c r="AE34" s="278"/>
      <c r="AF34" s="213">
        <f t="shared" si="1"/>
        <v>16.5</v>
      </c>
      <c r="AG34" s="214">
        <f t="shared" si="2"/>
        <v>25</v>
      </c>
      <c r="AH34" s="215"/>
      <c r="AI34" s="216"/>
      <c r="AJ34" s="216"/>
      <c r="AK34" s="216" t="s">
        <v>5</v>
      </c>
      <c r="AL34" s="216" t="s">
        <v>5</v>
      </c>
    </row>
    <row r="35" spans="1:51" ht="13.5" customHeight="1">
      <c r="A35" s="59"/>
      <c r="B35" s="49"/>
      <c r="C35" s="49"/>
      <c r="D35" s="85"/>
      <c r="E35" s="83"/>
      <c r="F35" s="83"/>
      <c r="G35" s="73"/>
      <c r="H35" s="73"/>
      <c r="I35" s="85"/>
      <c r="J35" s="88"/>
      <c r="K35" s="85"/>
      <c r="L35" s="121"/>
      <c r="M35" s="73"/>
      <c r="N35" s="121"/>
      <c r="O35" s="123"/>
      <c r="P35" s="121"/>
      <c r="Q35" s="121"/>
      <c r="R35" s="121"/>
      <c r="S35" s="121"/>
      <c r="T35" s="121"/>
      <c r="U35" s="121"/>
      <c r="V35" s="121"/>
      <c r="W35" s="121"/>
      <c r="X35" s="121"/>
      <c r="Y35" s="121"/>
      <c r="Z35" s="121"/>
      <c r="AA35" s="217" t="str">
        <f t="shared" si="0"/>
        <v/>
      </c>
      <c r="AB35" s="232"/>
      <c r="AC35" s="218"/>
      <c r="AD35" s="279"/>
      <c r="AE35" s="279"/>
      <c r="AF35" s="217" t="str">
        <f t="shared" si="1"/>
        <v/>
      </c>
      <c r="AG35" s="220" t="str">
        <f t="shared" si="2"/>
        <v/>
      </c>
      <c r="AH35" s="221"/>
      <c r="AI35" s="222"/>
      <c r="AJ35" s="222"/>
      <c r="AK35" s="222"/>
      <c r="AL35" s="222"/>
    </row>
    <row r="36" spans="1:51">
      <c r="A36" s="43"/>
      <c r="B36" s="43"/>
      <c r="C36" s="43"/>
      <c r="D36" s="43"/>
      <c r="E36" s="43"/>
      <c r="F36" s="43"/>
      <c r="G36" s="44"/>
      <c r="H36" s="44"/>
      <c r="I36" s="43"/>
      <c r="J36" s="43"/>
      <c r="K36" s="43"/>
      <c r="L36" s="44"/>
      <c r="M36" s="44"/>
      <c r="N36" s="92"/>
      <c r="O36" s="42"/>
      <c r="P36" s="92"/>
      <c r="Q36" s="92"/>
      <c r="R36" s="92"/>
      <c r="S36" s="92"/>
      <c r="T36" s="92"/>
      <c r="U36" s="92"/>
      <c r="V36" s="92"/>
      <c r="W36" s="92"/>
      <c r="X36" s="92"/>
      <c r="Y36" s="92"/>
      <c r="Z36" s="92"/>
      <c r="AA36" s="52"/>
      <c r="AB36" s="52"/>
      <c r="AC36" s="52"/>
      <c r="AM36" s="223"/>
      <c r="AN36" s="223"/>
      <c r="AO36" s="223"/>
      <c r="AP36" s="223"/>
      <c r="AQ36" s="223"/>
      <c r="AR36" s="223"/>
      <c r="AS36" s="223"/>
      <c r="AT36" s="223"/>
      <c r="AU36" s="223"/>
      <c r="AV36" s="223"/>
      <c r="AW36" s="223"/>
      <c r="AX36" s="223"/>
      <c r="AY36" s="223"/>
    </row>
    <row r="37" spans="1:51">
      <c r="A37" s="43"/>
      <c r="B37" s="43"/>
      <c r="C37" s="43"/>
      <c r="D37" s="43"/>
      <c r="E37" s="43"/>
      <c r="F37" s="43"/>
      <c r="G37" s="44"/>
      <c r="H37" s="44"/>
      <c r="I37" s="43"/>
      <c r="J37" s="43"/>
      <c r="K37" s="43"/>
      <c r="L37" s="44"/>
      <c r="M37" s="44"/>
      <c r="N37" s="92"/>
      <c r="O37" s="42"/>
      <c r="P37" s="92"/>
      <c r="Q37" s="92"/>
      <c r="R37" s="92"/>
      <c r="S37" s="92"/>
      <c r="T37" s="92"/>
      <c r="U37" s="92"/>
      <c r="V37" s="92"/>
      <c r="W37" s="92"/>
      <c r="X37" s="92"/>
      <c r="Y37" s="92"/>
      <c r="Z37" s="92"/>
      <c r="AA37" s="52"/>
      <c r="AB37" s="52"/>
      <c r="AC37" s="52"/>
    </row>
    <row r="38" spans="1:51">
      <c r="A38" s="43"/>
      <c r="B38" s="43"/>
      <c r="C38" s="43"/>
      <c r="D38" s="43"/>
      <c r="E38" s="43"/>
      <c r="F38" s="43"/>
      <c r="G38" s="44"/>
      <c r="H38" s="44"/>
      <c r="I38" s="43"/>
      <c r="J38" s="43"/>
      <c r="K38" s="43"/>
      <c r="L38" s="44"/>
      <c r="M38" s="44"/>
      <c r="N38" s="92"/>
      <c r="O38" s="42"/>
      <c r="P38" s="92"/>
      <c r="Q38" s="92"/>
      <c r="R38" s="92"/>
      <c r="S38" s="92"/>
      <c r="T38" s="92"/>
      <c r="U38" s="92"/>
      <c r="V38" s="92"/>
      <c r="W38" s="92"/>
      <c r="X38" s="92"/>
      <c r="Y38" s="92"/>
      <c r="Z38" s="92"/>
      <c r="AA38" s="52"/>
      <c r="AB38" s="52"/>
      <c r="AC38" s="52"/>
    </row>
    <row r="39" spans="1:51">
      <c r="A39" s="43"/>
      <c r="B39" s="43"/>
      <c r="C39" s="43"/>
      <c r="D39" s="43"/>
      <c r="E39" s="43"/>
      <c r="F39" s="43"/>
      <c r="G39" s="44"/>
      <c r="H39" s="44"/>
      <c r="I39" s="43"/>
      <c r="J39" s="43"/>
      <c r="K39" s="43"/>
      <c r="L39" s="44"/>
      <c r="M39" s="44"/>
      <c r="N39" s="92"/>
      <c r="O39" s="42"/>
      <c r="P39" s="92"/>
      <c r="Q39" s="92"/>
      <c r="R39" s="92"/>
      <c r="S39" s="92"/>
      <c r="T39" s="92"/>
      <c r="U39" s="92"/>
      <c r="V39" s="92"/>
      <c r="W39" s="92"/>
      <c r="X39" s="92"/>
      <c r="Y39" s="92"/>
      <c r="Z39" s="92"/>
      <c r="AA39" s="52"/>
      <c r="AB39" s="52"/>
      <c r="AC39" s="52"/>
    </row>
    <row r="40" spans="1:51">
      <c r="A40" s="43"/>
      <c r="B40" s="43"/>
      <c r="C40" s="43"/>
      <c r="D40" s="43"/>
      <c r="E40" s="43"/>
      <c r="F40" s="43"/>
      <c r="G40" s="44"/>
      <c r="H40" s="44"/>
      <c r="I40" s="43"/>
      <c r="J40" s="43"/>
      <c r="K40" s="43"/>
      <c r="L40" s="44"/>
      <c r="M40" s="44"/>
      <c r="N40" s="92"/>
      <c r="O40" s="42"/>
      <c r="P40" s="92"/>
      <c r="Q40" s="92"/>
      <c r="R40" s="92"/>
      <c r="S40" s="92"/>
      <c r="T40" s="92"/>
      <c r="U40" s="92"/>
      <c r="V40" s="92"/>
      <c r="W40" s="92"/>
      <c r="X40" s="92"/>
      <c r="Y40" s="92"/>
      <c r="Z40" s="92"/>
      <c r="AA40" s="52"/>
      <c r="AB40" s="52"/>
      <c r="AC40" s="52"/>
      <c r="AD40"/>
      <c r="AE40"/>
    </row>
    <row r="41" spans="1:51">
      <c r="A41" s="43"/>
      <c r="B41" s="43"/>
      <c r="C41" s="43"/>
      <c r="D41" s="43"/>
      <c r="E41" s="43"/>
      <c r="F41" s="43"/>
      <c r="G41" s="44"/>
      <c r="H41" s="44"/>
      <c r="I41" s="43"/>
      <c r="J41" s="43"/>
      <c r="K41" s="43"/>
      <c r="L41" s="44"/>
      <c r="M41" s="44"/>
      <c r="N41" s="92"/>
      <c r="O41" s="42"/>
      <c r="P41" s="92"/>
      <c r="Q41" s="92"/>
      <c r="R41" s="92"/>
      <c r="S41" s="92"/>
      <c r="T41" s="92"/>
      <c r="U41" s="92"/>
      <c r="V41" s="92"/>
      <c r="W41" s="92"/>
      <c r="X41" s="92"/>
      <c r="Y41" s="92"/>
      <c r="Z41" s="92"/>
      <c r="AA41" s="52"/>
      <c r="AB41" s="52"/>
      <c r="AC41" s="52"/>
      <c r="AD41"/>
      <c r="AE41"/>
    </row>
    <row r="42" spans="1:51">
      <c r="A42" s="43"/>
      <c r="B42" s="43"/>
      <c r="C42" s="43"/>
      <c r="D42" s="43"/>
      <c r="E42" s="43"/>
      <c r="F42" s="43"/>
      <c r="G42" s="44"/>
      <c r="H42" s="44"/>
      <c r="I42" s="43"/>
      <c r="J42" s="43"/>
      <c r="K42" s="43"/>
      <c r="L42" s="44"/>
      <c r="M42" s="44"/>
      <c r="N42" s="92"/>
      <c r="O42" s="42"/>
      <c r="P42" s="92"/>
      <c r="Q42" s="92"/>
      <c r="R42" s="92"/>
      <c r="S42" s="92"/>
      <c r="T42" s="92"/>
      <c r="U42" s="92"/>
      <c r="V42" s="92"/>
      <c r="W42" s="92"/>
      <c r="X42" s="92"/>
      <c r="Y42" s="92"/>
      <c r="Z42" s="92"/>
      <c r="AA42" s="52"/>
      <c r="AB42" s="52"/>
      <c r="AC42" s="52"/>
      <c r="AD42"/>
      <c r="AE42"/>
    </row>
    <row r="43" spans="1:51">
      <c r="A43" s="43"/>
      <c r="B43" s="43"/>
      <c r="C43" s="43"/>
      <c r="D43" s="43"/>
      <c r="E43" s="43"/>
      <c r="F43" s="43"/>
      <c r="G43" s="44"/>
      <c r="H43" s="44"/>
      <c r="I43" s="43"/>
      <c r="J43" s="43"/>
      <c r="K43" s="43"/>
      <c r="L43" s="44"/>
      <c r="M43" s="44"/>
      <c r="N43" s="92"/>
      <c r="O43" s="42"/>
      <c r="P43" s="92"/>
      <c r="Q43" s="92"/>
      <c r="R43" s="92"/>
      <c r="S43" s="92"/>
      <c r="T43" s="92"/>
      <c r="U43" s="92"/>
      <c r="V43" s="92"/>
      <c r="W43" s="92"/>
      <c r="X43" s="92"/>
      <c r="Y43" s="92"/>
      <c r="Z43" s="92"/>
      <c r="AA43" s="52"/>
      <c r="AB43" s="52"/>
      <c r="AC43" s="52"/>
      <c r="AD43"/>
      <c r="AE43"/>
    </row>
    <row r="44" spans="1:51">
      <c r="A44" s="43"/>
      <c r="B44" s="43"/>
      <c r="C44" s="43"/>
      <c r="D44" s="43"/>
      <c r="E44" s="43"/>
      <c r="F44" s="43"/>
      <c r="G44" s="44"/>
      <c r="H44" s="44"/>
      <c r="I44" s="43"/>
      <c r="J44" s="43"/>
      <c r="K44" s="43"/>
      <c r="L44" s="44"/>
      <c r="M44" s="44"/>
      <c r="N44" s="92"/>
      <c r="O44" s="42"/>
      <c r="P44" s="92"/>
      <c r="Q44" s="92"/>
      <c r="R44" s="92"/>
      <c r="S44" s="92"/>
      <c r="T44" s="92"/>
      <c r="U44" s="92"/>
      <c r="V44" s="92"/>
      <c r="W44" s="92"/>
      <c r="X44" s="92"/>
      <c r="Y44" s="92"/>
      <c r="Z44" s="92"/>
      <c r="AA44" s="52"/>
      <c r="AB44" s="52"/>
      <c r="AC44" s="52"/>
      <c r="AD44"/>
      <c r="AE44"/>
    </row>
    <row r="45" spans="1:51">
      <c r="A45" s="43"/>
      <c r="B45" s="43"/>
      <c r="C45" s="43"/>
      <c r="D45" s="43"/>
      <c r="E45" s="43"/>
      <c r="F45" s="43"/>
      <c r="G45" s="44"/>
      <c r="H45" s="44"/>
      <c r="I45" s="43"/>
      <c r="J45" s="43"/>
      <c r="K45" s="43"/>
      <c r="L45" s="44"/>
      <c r="M45" s="44"/>
      <c r="N45" s="92"/>
      <c r="O45" s="42"/>
      <c r="P45" s="92"/>
      <c r="Q45" s="92"/>
      <c r="R45" s="92"/>
      <c r="S45" s="92"/>
      <c r="T45" s="92"/>
      <c r="U45" s="92"/>
      <c r="V45" s="92"/>
      <c r="W45" s="92"/>
      <c r="X45" s="92"/>
      <c r="Y45" s="92"/>
      <c r="Z45" s="92"/>
      <c r="AA45" s="52"/>
      <c r="AB45" s="52"/>
      <c r="AC45" s="52"/>
      <c r="AD45"/>
      <c r="AE45"/>
    </row>
    <row r="46" spans="1:51">
      <c r="A46" s="43"/>
      <c r="B46" s="43"/>
      <c r="C46" s="43"/>
      <c r="D46" s="43"/>
      <c r="E46" s="43"/>
      <c r="F46" s="43"/>
      <c r="G46" s="44"/>
      <c r="H46" s="44"/>
      <c r="I46" s="43"/>
      <c r="J46" s="43"/>
      <c r="K46" s="43"/>
      <c r="L46" s="44"/>
      <c r="M46" s="44"/>
      <c r="N46" s="92"/>
      <c r="O46" s="42"/>
      <c r="P46" s="92"/>
      <c r="Q46" s="92"/>
      <c r="R46" s="92"/>
      <c r="S46" s="92"/>
      <c r="T46" s="92"/>
      <c r="U46" s="92"/>
      <c r="V46" s="92"/>
      <c r="W46" s="92"/>
      <c r="X46" s="92"/>
      <c r="Y46" s="92"/>
      <c r="Z46" s="92"/>
      <c r="AA46" s="52"/>
      <c r="AB46" s="52"/>
      <c r="AC46" s="52"/>
      <c r="AD46"/>
      <c r="AE46"/>
    </row>
    <row r="47" spans="1:51">
      <c r="A47" s="43"/>
      <c r="B47" s="43"/>
      <c r="C47" s="43"/>
      <c r="D47" s="43"/>
      <c r="E47" s="43"/>
      <c r="F47" s="43"/>
      <c r="G47" s="44"/>
      <c r="H47" s="44"/>
      <c r="I47" s="43"/>
      <c r="J47" s="43"/>
      <c r="K47" s="43"/>
      <c r="L47" s="44"/>
      <c r="M47" s="44"/>
      <c r="N47" s="92"/>
      <c r="O47" s="42"/>
      <c r="P47" s="92"/>
      <c r="Q47" s="92"/>
      <c r="R47" s="92"/>
      <c r="S47" s="92"/>
      <c r="T47" s="92"/>
      <c r="U47" s="92"/>
      <c r="V47" s="92"/>
      <c r="W47" s="92"/>
      <c r="X47" s="92"/>
      <c r="Y47" s="92"/>
      <c r="Z47" s="92"/>
      <c r="AA47" s="52"/>
      <c r="AB47" s="52"/>
      <c r="AC47" s="52"/>
      <c r="AD47"/>
      <c r="AE47"/>
    </row>
    <row r="48" spans="1:51">
      <c r="A48" s="43"/>
      <c r="B48" s="43"/>
      <c r="C48" s="43"/>
      <c r="D48" s="43"/>
      <c r="E48" s="43"/>
      <c r="F48" s="43"/>
      <c r="G48" s="44"/>
      <c r="H48" s="44"/>
      <c r="I48" s="43"/>
      <c r="J48" s="43"/>
      <c r="K48" s="43"/>
      <c r="L48" s="44"/>
      <c r="M48" s="44"/>
      <c r="N48" s="92"/>
      <c r="O48" s="42"/>
      <c r="P48" s="92"/>
      <c r="Q48" s="92"/>
      <c r="R48" s="92"/>
      <c r="S48" s="92"/>
      <c r="T48" s="92"/>
      <c r="U48" s="92"/>
      <c r="V48" s="92"/>
      <c r="W48" s="92"/>
      <c r="X48" s="92"/>
      <c r="Y48" s="92"/>
      <c r="Z48" s="92"/>
      <c r="AA48" s="52"/>
      <c r="AB48" s="52"/>
      <c r="AC48" s="52"/>
      <c r="AD48"/>
      <c r="AE48"/>
    </row>
    <row r="49" spans="1:31">
      <c r="A49" s="43"/>
      <c r="B49" s="43"/>
      <c r="C49" s="43"/>
      <c r="D49" s="43"/>
      <c r="E49" s="43"/>
      <c r="F49" s="43"/>
      <c r="G49" s="44"/>
      <c r="H49" s="44"/>
      <c r="I49" s="43"/>
      <c r="J49" s="43"/>
      <c r="K49" s="43"/>
      <c r="L49" s="44"/>
      <c r="M49" s="44"/>
      <c r="N49" s="92"/>
      <c r="O49" s="42"/>
      <c r="P49" s="92"/>
      <c r="Q49" s="92"/>
      <c r="R49" s="92"/>
      <c r="S49" s="92"/>
      <c r="T49" s="92"/>
      <c r="U49" s="92"/>
      <c r="V49" s="92"/>
      <c r="W49" s="92"/>
      <c r="X49" s="92"/>
      <c r="Y49" s="92"/>
      <c r="Z49" s="92"/>
      <c r="AA49" s="52"/>
      <c r="AB49" s="52"/>
      <c r="AC49" s="52"/>
      <c r="AD49"/>
      <c r="AE49"/>
    </row>
    <row r="50" spans="1:31">
      <c r="A50" s="43"/>
      <c r="B50" s="43"/>
      <c r="C50" s="43"/>
      <c r="D50" s="43"/>
      <c r="E50" s="43"/>
      <c r="F50" s="43"/>
      <c r="G50" s="44"/>
      <c r="H50" s="44"/>
      <c r="I50" s="43"/>
      <c r="J50" s="43"/>
      <c r="K50" s="43"/>
      <c r="L50" s="44"/>
      <c r="M50" s="44"/>
      <c r="N50" s="92"/>
      <c r="O50" s="42"/>
      <c r="P50" s="92"/>
      <c r="Q50" s="92"/>
      <c r="R50" s="92"/>
      <c r="S50" s="92"/>
      <c r="T50" s="92"/>
      <c r="U50" s="92"/>
      <c r="V50" s="92"/>
      <c r="W50" s="92"/>
      <c r="X50" s="92"/>
      <c r="Y50" s="92"/>
      <c r="Z50" s="92"/>
      <c r="AA50" s="52"/>
      <c r="AB50" s="52"/>
      <c r="AC50" s="52"/>
      <c r="AD50"/>
      <c r="AE50"/>
    </row>
    <row r="51" spans="1:31">
      <c r="A51" s="43"/>
      <c r="B51" s="43"/>
      <c r="C51" s="43"/>
      <c r="D51" s="43"/>
      <c r="E51" s="43"/>
      <c r="F51" s="43"/>
      <c r="G51" s="44"/>
      <c r="H51" s="44"/>
      <c r="I51" s="43"/>
      <c r="J51" s="43"/>
      <c r="K51" s="43"/>
      <c r="L51" s="44"/>
      <c r="M51" s="44"/>
      <c r="N51" s="92"/>
      <c r="O51" s="42"/>
      <c r="P51" s="92"/>
      <c r="Q51" s="92"/>
      <c r="R51" s="92"/>
      <c r="S51" s="92"/>
      <c r="T51" s="92"/>
      <c r="U51" s="92"/>
      <c r="V51" s="92"/>
      <c r="W51" s="92"/>
      <c r="X51" s="92"/>
      <c r="Y51" s="92"/>
      <c r="Z51" s="92"/>
      <c r="AA51" s="52"/>
      <c r="AB51" s="52"/>
      <c r="AC51" s="52"/>
      <c r="AD51"/>
      <c r="AE51"/>
    </row>
    <row r="52" spans="1:31">
      <c r="A52" s="43"/>
      <c r="B52" s="43"/>
      <c r="C52" s="43"/>
      <c r="D52" s="43"/>
      <c r="E52" s="43"/>
      <c r="F52" s="43"/>
      <c r="G52" s="44"/>
      <c r="H52" s="44"/>
      <c r="I52" s="43"/>
      <c r="J52" s="43"/>
      <c r="K52" s="43"/>
      <c r="L52" s="44"/>
      <c r="M52" s="44"/>
      <c r="N52" s="92"/>
      <c r="O52" s="42"/>
      <c r="P52" s="92"/>
      <c r="Q52" s="92"/>
      <c r="R52" s="92"/>
      <c r="S52" s="92"/>
      <c r="T52" s="92"/>
      <c r="U52" s="92"/>
      <c r="V52" s="92"/>
      <c r="W52" s="92"/>
      <c r="X52" s="92"/>
      <c r="Y52" s="92"/>
      <c r="Z52" s="92"/>
      <c r="AA52" s="52"/>
      <c r="AB52" s="52"/>
      <c r="AC52" s="52"/>
      <c r="AD52"/>
      <c r="AE52"/>
    </row>
    <row r="53" spans="1:31">
      <c r="A53" s="43"/>
      <c r="B53" s="43"/>
      <c r="C53" s="43"/>
      <c r="D53" s="43"/>
      <c r="E53" s="43"/>
      <c r="F53" s="43"/>
      <c r="G53" s="44"/>
      <c r="H53" s="44"/>
      <c r="I53" s="43"/>
      <c r="J53" s="43"/>
      <c r="K53" s="43"/>
      <c r="L53" s="44"/>
      <c r="M53" s="44"/>
      <c r="N53" s="92"/>
      <c r="O53" s="42"/>
      <c r="P53" s="92"/>
      <c r="Q53" s="92"/>
      <c r="R53" s="92"/>
      <c r="S53" s="92"/>
      <c r="T53" s="92"/>
      <c r="U53" s="92"/>
      <c r="V53" s="92"/>
      <c r="W53" s="92"/>
      <c r="X53" s="92"/>
      <c r="Y53" s="92"/>
      <c r="Z53" s="92"/>
      <c r="AA53" s="52"/>
      <c r="AB53" s="52"/>
      <c r="AC53" s="52"/>
      <c r="AD53"/>
      <c r="AE53"/>
    </row>
    <row r="54" spans="1:31">
      <c r="A54" s="43"/>
      <c r="B54" s="43"/>
      <c r="C54" s="43"/>
      <c r="D54" s="43"/>
      <c r="E54" s="43"/>
      <c r="F54" s="43"/>
      <c r="G54" s="44"/>
      <c r="H54" s="44"/>
      <c r="I54" s="43"/>
      <c r="J54" s="43"/>
      <c r="K54" s="43"/>
      <c r="L54" s="44"/>
      <c r="M54" s="44"/>
      <c r="N54" s="92"/>
      <c r="O54" s="42"/>
      <c r="P54" s="92"/>
      <c r="Q54" s="92"/>
      <c r="R54" s="92"/>
      <c r="S54" s="92"/>
      <c r="T54" s="92"/>
      <c r="U54" s="92"/>
      <c r="V54" s="92"/>
      <c r="W54" s="92"/>
      <c r="X54" s="92"/>
      <c r="Y54" s="92"/>
      <c r="Z54" s="92"/>
      <c r="AA54" s="52"/>
      <c r="AB54" s="52"/>
      <c r="AC54" s="52"/>
      <c r="AD54"/>
      <c r="AE54"/>
    </row>
    <row r="55" spans="1:31">
      <c r="A55" s="43"/>
      <c r="B55" s="43"/>
      <c r="C55" s="43"/>
      <c r="D55" s="43"/>
      <c r="E55" s="43"/>
      <c r="F55" s="43"/>
      <c r="G55" s="44"/>
      <c r="H55" s="44"/>
      <c r="I55" s="43"/>
      <c r="J55" s="43"/>
      <c r="K55" s="43"/>
      <c r="L55" s="44"/>
      <c r="M55" s="44"/>
      <c r="N55" s="92"/>
      <c r="O55" s="42"/>
      <c r="P55" s="92"/>
      <c r="Q55" s="92"/>
      <c r="R55" s="92"/>
      <c r="S55" s="92"/>
      <c r="T55" s="92"/>
      <c r="U55" s="92"/>
      <c r="V55" s="92"/>
      <c r="W55" s="92"/>
      <c r="X55" s="92"/>
      <c r="Y55" s="92"/>
      <c r="Z55" s="92"/>
      <c r="AA55" s="52"/>
      <c r="AB55" s="52"/>
      <c r="AC55" s="52"/>
      <c r="AD55"/>
      <c r="AE55"/>
    </row>
    <row r="56" spans="1:31">
      <c r="A56" s="43"/>
      <c r="B56" s="43"/>
      <c r="C56" s="43"/>
      <c r="D56" s="43"/>
      <c r="E56" s="43"/>
      <c r="F56" s="43"/>
      <c r="G56" s="44"/>
      <c r="H56" s="44"/>
      <c r="I56" s="43"/>
      <c r="J56" s="43"/>
      <c r="K56" s="43"/>
      <c r="L56" s="44"/>
      <c r="M56" s="44"/>
      <c r="N56" s="92"/>
      <c r="O56" s="42"/>
      <c r="P56" s="92"/>
      <c r="Q56" s="92"/>
      <c r="R56" s="92"/>
      <c r="S56" s="92"/>
      <c r="T56" s="92"/>
      <c r="U56" s="92"/>
      <c r="V56" s="92"/>
      <c r="W56" s="92"/>
      <c r="X56" s="92"/>
      <c r="Y56" s="92"/>
      <c r="Z56" s="92"/>
      <c r="AA56" s="52"/>
      <c r="AB56" s="52"/>
      <c r="AC56" s="52"/>
      <c r="AD56"/>
      <c r="AE56"/>
    </row>
    <row r="57" spans="1:31">
      <c r="A57" s="43"/>
      <c r="B57" s="43"/>
      <c r="C57" s="43"/>
      <c r="D57" s="43"/>
      <c r="E57" s="43"/>
      <c r="F57" s="43"/>
      <c r="G57" s="44"/>
      <c r="H57" s="44"/>
      <c r="I57" s="43"/>
      <c r="J57" s="43"/>
      <c r="K57" s="43"/>
      <c r="L57" s="44"/>
      <c r="M57" s="44"/>
      <c r="N57" s="92"/>
      <c r="O57" s="92"/>
      <c r="P57" s="92"/>
      <c r="Q57" s="92"/>
      <c r="R57" s="92"/>
      <c r="S57" s="92"/>
      <c r="T57" s="92"/>
      <c r="U57" s="92"/>
      <c r="V57" s="92"/>
      <c r="W57" s="92"/>
      <c r="X57" s="92"/>
      <c r="Y57" s="92"/>
      <c r="Z57" s="92"/>
      <c r="AA57" s="52"/>
      <c r="AB57" s="52"/>
      <c r="AC57" s="52"/>
      <c r="AD57"/>
      <c r="AE57"/>
    </row>
    <row r="58" spans="1:31">
      <c r="A58" s="43"/>
      <c r="B58" s="43"/>
      <c r="C58" s="43"/>
      <c r="D58" s="43"/>
      <c r="E58" s="43"/>
      <c r="F58" s="43"/>
      <c r="G58" s="44"/>
      <c r="H58" s="44"/>
      <c r="I58" s="43"/>
      <c r="J58" s="43"/>
      <c r="K58" s="43"/>
      <c r="L58" s="44"/>
      <c r="M58" s="44"/>
      <c r="N58" s="92"/>
      <c r="O58" s="92"/>
      <c r="P58" s="92"/>
      <c r="Q58" s="92"/>
      <c r="R58" s="92"/>
      <c r="S58" s="92"/>
      <c r="T58" s="92"/>
      <c r="U58" s="92"/>
      <c r="V58" s="92"/>
      <c r="W58" s="92"/>
      <c r="X58" s="92"/>
      <c r="Y58" s="92"/>
      <c r="Z58" s="92"/>
      <c r="AA58" s="52"/>
      <c r="AB58" s="52"/>
      <c r="AC58" s="52"/>
      <c r="AD58"/>
      <c r="AE58"/>
    </row>
    <row r="59" spans="1:31">
      <c r="A59" s="43"/>
      <c r="B59" s="43"/>
      <c r="C59" s="43"/>
      <c r="D59" s="43"/>
      <c r="E59" s="43"/>
      <c r="F59" s="43"/>
      <c r="G59" s="44"/>
      <c r="H59" s="44"/>
      <c r="I59" s="43"/>
      <c r="J59" s="43"/>
      <c r="K59" s="43"/>
      <c r="L59" s="44"/>
      <c r="M59" s="44"/>
      <c r="N59" s="92"/>
      <c r="O59" s="92"/>
      <c r="P59" s="92"/>
      <c r="Q59" s="92"/>
      <c r="R59" s="92"/>
      <c r="S59" s="92"/>
      <c r="T59" s="92"/>
      <c r="U59" s="92"/>
      <c r="V59" s="92"/>
      <c r="W59" s="92"/>
      <c r="X59" s="92"/>
      <c r="Y59" s="92"/>
      <c r="Z59" s="92"/>
      <c r="AA59" s="52"/>
      <c r="AB59" s="52"/>
      <c r="AC59" s="52"/>
      <c r="AD59"/>
      <c r="AE59"/>
    </row>
    <row r="60" spans="1:31">
      <c r="A60" s="43"/>
      <c r="B60" s="43"/>
      <c r="C60" s="43"/>
      <c r="D60" s="43"/>
      <c r="E60" s="43"/>
      <c r="F60" s="43"/>
      <c r="G60" s="44"/>
      <c r="H60" s="44"/>
      <c r="I60" s="43"/>
      <c r="J60" s="43"/>
      <c r="K60" s="43"/>
      <c r="L60" s="44"/>
      <c r="M60" s="44"/>
      <c r="N60" s="92"/>
      <c r="O60" s="92"/>
      <c r="P60" s="92"/>
      <c r="Q60" s="92"/>
      <c r="R60" s="92"/>
      <c r="S60" s="92"/>
      <c r="T60" s="92"/>
      <c r="U60" s="92"/>
      <c r="V60" s="92"/>
      <c r="W60" s="92"/>
      <c r="X60" s="92"/>
      <c r="Y60" s="92"/>
      <c r="Z60" s="92"/>
      <c r="AA60" s="52"/>
      <c r="AB60" s="52"/>
      <c r="AC60" s="52"/>
      <c r="AD60"/>
      <c r="AE60"/>
    </row>
    <row r="61" spans="1:31">
      <c r="A61" s="43"/>
      <c r="B61" s="43"/>
      <c r="C61" s="43"/>
      <c r="D61" s="43"/>
      <c r="E61" s="43"/>
      <c r="F61" s="43"/>
      <c r="G61" s="44"/>
      <c r="H61" s="44"/>
      <c r="I61" s="43"/>
      <c r="J61" s="43"/>
      <c r="K61" s="43"/>
      <c r="L61" s="44"/>
      <c r="M61" s="44"/>
      <c r="N61" s="92"/>
      <c r="O61" s="92"/>
      <c r="P61" s="92"/>
      <c r="Q61" s="92"/>
      <c r="R61" s="92"/>
      <c r="S61" s="92"/>
      <c r="T61" s="92"/>
      <c r="U61" s="92"/>
      <c r="V61" s="92"/>
      <c r="W61" s="92"/>
      <c r="X61" s="92"/>
      <c r="Y61" s="92"/>
      <c r="Z61" s="92"/>
      <c r="AA61" s="52"/>
      <c r="AB61" s="52"/>
      <c r="AC61" s="52"/>
      <c r="AD61"/>
      <c r="AE61"/>
    </row>
    <row r="62" spans="1:31">
      <c r="A62" s="43"/>
      <c r="B62" s="43"/>
      <c r="C62" s="43"/>
      <c r="D62" s="43"/>
      <c r="E62" s="43"/>
      <c r="F62" s="43"/>
      <c r="G62" s="44"/>
      <c r="H62" s="44"/>
      <c r="I62" s="43"/>
      <c r="J62" s="43"/>
      <c r="K62" s="43"/>
      <c r="L62" s="44"/>
      <c r="M62" s="44"/>
      <c r="N62" s="92"/>
      <c r="O62" s="92"/>
      <c r="P62" s="92"/>
      <c r="Q62" s="92"/>
      <c r="R62" s="92"/>
      <c r="S62" s="92"/>
      <c r="T62" s="92"/>
      <c r="U62" s="92"/>
      <c r="V62" s="92"/>
      <c r="W62" s="92"/>
      <c r="X62" s="92"/>
      <c r="Y62" s="92"/>
      <c r="Z62" s="92"/>
      <c r="AA62" s="52"/>
      <c r="AB62" s="52"/>
      <c r="AC62" s="52"/>
      <c r="AD62"/>
      <c r="AE62"/>
    </row>
    <row r="63" spans="1:31">
      <c r="A63" s="43"/>
      <c r="B63" s="43"/>
      <c r="C63" s="43"/>
      <c r="D63" s="43"/>
      <c r="E63" s="43"/>
      <c r="F63" s="43"/>
      <c r="G63" s="44"/>
      <c r="H63" s="44"/>
      <c r="I63" s="43"/>
      <c r="J63" s="43"/>
      <c r="K63" s="43"/>
      <c r="L63" s="44"/>
      <c r="M63" s="44"/>
      <c r="N63" s="92"/>
      <c r="O63" s="92"/>
      <c r="P63" s="92"/>
      <c r="Q63" s="92"/>
      <c r="R63" s="92"/>
      <c r="S63" s="92"/>
      <c r="T63" s="92"/>
      <c r="U63" s="92"/>
      <c r="V63" s="92"/>
      <c r="W63" s="92"/>
      <c r="X63" s="92"/>
      <c r="Y63" s="92"/>
      <c r="Z63" s="92"/>
      <c r="AA63" s="52"/>
      <c r="AB63" s="52"/>
      <c r="AC63" s="52"/>
      <c r="AD63"/>
      <c r="AE63"/>
    </row>
    <row r="64" spans="1:31">
      <c r="A64" s="43"/>
      <c r="B64" s="43"/>
      <c r="C64" s="43"/>
      <c r="D64" s="43"/>
      <c r="E64" s="43"/>
      <c r="F64" s="43"/>
      <c r="G64" s="44"/>
      <c r="H64" s="44"/>
      <c r="I64" s="43"/>
      <c r="J64" s="43"/>
      <c r="K64" s="43"/>
      <c r="L64" s="44"/>
      <c r="M64" s="44"/>
      <c r="N64" s="92"/>
      <c r="O64" s="92"/>
      <c r="P64" s="92"/>
      <c r="Q64" s="92"/>
      <c r="R64" s="92"/>
      <c r="S64" s="92"/>
      <c r="T64" s="92"/>
      <c r="U64" s="92"/>
      <c r="V64" s="92"/>
      <c r="W64" s="92"/>
      <c r="X64" s="92"/>
      <c r="Y64" s="92"/>
      <c r="Z64" s="92"/>
      <c r="AA64" s="52"/>
      <c r="AB64" s="52"/>
      <c r="AC64" s="52"/>
      <c r="AD64"/>
      <c r="AE64"/>
    </row>
    <row r="65" spans="1:31">
      <c r="A65" s="43"/>
      <c r="B65" s="43"/>
      <c r="C65" s="43"/>
      <c r="D65" s="43"/>
      <c r="E65" s="43"/>
      <c r="F65" s="43"/>
      <c r="G65" s="44"/>
      <c r="H65" s="44"/>
      <c r="I65" s="43"/>
      <c r="J65" s="43"/>
      <c r="K65" s="43"/>
      <c r="L65" s="44"/>
      <c r="M65" s="44"/>
      <c r="N65" s="92"/>
      <c r="O65" s="92"/>
      <c r="P65" s="92"/>
      <c r="Q65" s="92"/>
      <c r="R65" s="92"/>
      <c r="S65" s="92"/>
      <c r="T65" s="92"/>
      <c r="U65" s="92"/>
      <c r="V65" s="92"/>
      <c r="W65" s="92"/>
      <c r="X65" s="92"/>
      <c r="Y65" s="92"/>
      <c r="Z65" s="92"/>
      <c r="AA65" s="52"/>
      <c r="AB65" s="52"/>
      <c r="AC65" s="52"/>
      <c r="AD65"/>
      <c r="AE65"/>
    </row>
    <row r="66" spans="1:31">
      <c r="A66" s="43"/>
      <c r="B66" s="43"/>
      <c r="C66" s="43"/>
      <c r="D66" s="43"/>
      <c r="E66" s="43"/>
      <c r="F66" s="43"/>
      <c r="G66" s="44"/>
      <c r="H66" s="44"/>
      <c r="I66" s="43"/>
      <c r="J66" s="43"/>
      <c r="K66" s="43"/>
      <c r="L66" s="44"/>
      <c r="M66" s="44"/>
      <c r="N66" s="92"/>
      <c r="O66" s="92"/>
      <c r="P66" s="92"/>
      <c r="Q66" s="92"/>
      <c r="R66" s="92"/>
      <c r="S66" s="92"/>
      <c r="T66" s="92"/>
      <c r="U66" s="92"/>
      <c r="V66" s="92"/>
      <c r="W66" s="92"/>
      <c r="X66" s="92"/>
      <c r="Y66" s="92"/>
      <c r="Z66" s="92"/>
      <c r="AA66" s="52"/>
      <c r="AB66" s="52"/>
      <c r="AC66" s="52"/>
      <c r="AD66"/>
      <c r="AE66"/>
    </row>
    <row r="67" spans="1:31">
      <c r="A67" s="43"/>
      <c r="B67" s="43"/>
      <c r="C67" s="43"/>
      <c r="D67" s="43"/>
      <c r="E67" s="43"/>
      <c r="F67" s="43"/>
      <c r="G67" s="44"/>
      <c r="H67" s="44"/>
      <c r="I67" s="43"/>
      <c r="J67" s="43"/>
      <c r="K67" s="43"/>
      <c r="L67" s="44"/>
      <c r="M67" s="44"/>
      <c r="N67" s="92"/>
      <c r="O67" s="92"/>
      <c r="P67" s="92"/>
      <c r="Q67" s="92"/>
      <c r="R67" s="92"/>
      <c r="S67" s="92"/>
      <c r="T67" s="92"/>
      <c r="U67" s="92"/>
      <c r="V67" s="92"/>
      <c r="W67" s="92"/>
      <c r="X67" s="92"/>
      <c r="Y67" s="92"/>
      <c r="Z67" s="92"/>
      <c r="AA67" s="52"/>
      <c r="AB67" s="52"/>
      <c r="AC67" s="52"/>
      <c r="AD67"/>
      <c r="AE67"/>
    </row>
    <row r="68" spans="1:31">
      <c r="A68" s="43"/>
      <c r="B68" s="43"/>
      <c r="C68" s="43"/>
      <c r="D68" s="43"/>
      <c r="E68" s="43"/>
      <c r="F68" s="43"/>
      <c r="G68" s="44"/>
      <c r="H68" s="44"/>
      <c r="I68" s="43"/>
      <c r="J68" s="43"/>
      <c r="K68" s="43"/>
      <c r="L68" s="44"/>
      <c r="M68" s="44"/>
      <c r="N68" s="92"/>
      <c r="O68" s="92"/>
      <c r="P68" s="92"/>
      <c r="Q68" s="92"/>
      <c r="R68" s="92"/>
      <c r="S68" s="92"/>
      <c r="T68" s="92"/>
      <c r="U68" s="92"/>
      <c r="V68" s="92"/>
      <c r="W68" s="92"/>
      <c r="X68" s="92"/>
      <c r="Y68" s="92"/>
      <c r="Z68" s="92"/>
      <c r="AA68" s="52"/>
      <c r="AB68" s="52"/>
      <c r="AC68" s="52"/>
      <c r="AD68"/>
      <c r="AE68"/>
    </row>
    <row r="69" spans="1:31">
      <c r="A69" s="43"/>
      <c r="B69" s="43"/>
      <c r="C69" s="43"/>
      <c r="D69" s="43"/>
      <c r="E69" s="43"/>
      <c r="F69" s="43"/>
      <c r="G69" s="44"/>
      <c r="H69" s="44"/>
      <c r="I69" s="43"/>
      <c r="J69" s="43"/>
      <c r="K69" s="43"/>
      <c r="L69" s="44"/>
      <c r="M69" s="44"/>
      <c r="N69" s="92"/>
      <c r="O69" s="92"/>
      <c r="P69" s="92"/>
      <c r="Q69" s="92"/>
      <c r="R69" s="92"/>
      <c r="S69" s="92"/>
      <c r="T69" s="92"/>
      <c r="U69" s="92"/>
      <c r="V69" s="92"/>
      <c r="W69" s="92"/>
      <c r="X69" s="92"/>
      <c r="Y69" s="92"/>
      <c r="Z69" s="92"/>
      <c r="AA69" s="52"/>
      <c r="AB69" s="52"/>
      <c r="AC69" s="52"/>
      <c r="AD69"/>
      <c r="AE69"/>
    </row>
    <row r="70" spans="1:31">
      <c r="A70" s="43"/>
      <c r="B70" s="43"/>
      <c r="C70" s="43"/>
      <c r="D70" s="43"/>
      <c r="E70" s="43"/>
      <c r="F70" s="43"/>
      <c r="G70" s="44"/>
      <c r="H70" s="44"/>
      <c r="I70" s="43"/>
      <c r="J70" s="43"/>
      <c r="K70" s="43"/>
      <c r="L70" s="44"/>
      <c r="M70" s="44"/>
      <c r="N70" s="92"/>
      <c r="O70" s="92"/>
      <c r="P70" s="92"/>
      <c r="Q70" s="92"/>
      <c r="R70" s="92"/>
      <c r="S70" s="92"/>
      <c r="T70" s="92"/>
      <c r="U70" s="92"/>
      <c r="V70" s="92"/>
      <c r="W70" s="92"/>
      <c r="X70" s="92"/>
      <c r="Y70" s="92"/>
      <c r="Z70" s="92"/>
      <c r="AA70" s="52"/>
      <c r="AB70" s="52"/>
      <c r="AC70" s="52"/>
      <c r="AD70"/>
      <c r="AE70"/>
    </row>
    <row r="71" spans="1:31">
      <c r="A71" s="43"/>
      <c r="B71" s="43"/>
      <c r="C71" s="43"/>
      <c r="D71" s="43"/>
      <c r="E71" s="43"/>
      <c r="F71" s="43"/>
      <c r="G71" s="44"/>
      <c r="H71" s="44"/>
      <c r="I71" s="43"/>
      <c r="J71" s="43"/>
      <c r="K71" s="43"/>
      <c r="L71" s="44"/>
      <c r="M71" s="44"/>
      <c r="N71" s="92"/>
      <c r="O71" s="92"/>
      <c r="P71" s="92"/>
      <c r="Q71" s="92"/>
      <c r="R71" s="92"/>
      <c r="S71" s="92"/>
      <c r="T71" s="92"/>
      <c r="U71" s="92"/>
      <c r="V71" s="92"/>
      <c r="W71" s="92"/>
      <c r="X71" s="92"/>
      <c r="Y71" s="92"/>
      <c r="Z71" s="92"/>
      <c r="AA71" s="41"/>
      <c r="AB71" s="41"/>
      <c r="AC71" s="41"/>
      <c r="AD71"/>
      <c r="AE71"/>
    </row>
    <row r="72" spans="1:31">
      <c r="A72" s="43"/>
      <c r="B72" s="43"/>
      <c r="C72" s="43"/>
      <c r="D72" s="43"/>
      <c r="E72" s="43"/>
      <c r="F72" s="43"/>
      <c r="G72" s="44"/>
      <c r="H72" s="44"/>
      <c r="I72" s="43"/>
      <c r="J72" s="43"/>
      <c r="K72" s="43"/>
      <c r="L72" s="44"/>
      <c r="M72" s="44"/>
      <c r="N72" s="92"/>
      <c r="O72" s="92"/>
      <c r="P72" s="92"/>
      <c r="Q72" s="92"/>
      <c r="R72" s="92"/>
      <c r="S72" s="92"/>
      <c r="T72" s="92"/>
      <c r="U72" s="92"/>
      <c r="V72" s="92"/>
      <c r="W72" s="92"/>
      <c r="X72" s="92"/>
      <c r="Y72" s="92"/>
      <c r="Z72" s="92"/>
      <c r="AA72" s="41"/>
      <c r="AB72" s="41"/>
      <c r="AC72" s="41"/>
      <c r="AD72"/>
      <c r="AE72"/>
    </row>
    <row r="73" spans="1:31">
      <c r="A73" s="43"/>
      <c r="B73" s="43"/>
      <c r="C73" s="43"/>
      <c r="D73" s="43"/>
      <c r="E73" s="43"/>
      <c r="F73" s="43"/>
      <c r="G73" s="44"/>
      <c r="H73" s="44"/>
      <c r="I73" s="43"/>
      <c r="J73" s="43"/>
      <c r="K73" s="43"/>
      <c r="L73" s="44"/>
      <c r="M73" s="44"/>
      <c r="N73" s="92"/>
      <c r="O73" s="92"/>
      <c r="P73" s="92"/>
      <c r="Q73" s="92"/>
      <c r="R73" s="92"/>
      <c r="S73" s="92"/>
      <c r="T73" s="92"/>
      <c r="U73" s="92"/>
      <c r="V73" s="92"/>
      <c r="W73" s="92"/>
      <c r="X73" s="92"/>
      <c r="Y73" s="92"/>
      <c r="Z73" s="92"/>
      <c r="AA73" s="41"/>
      <c r="AB73" s="41"/>
      <c r="AC73" s="41"/>
      <c r="AD73"/>
      <c r="AE73"/>
    </row>
    <row r="74" spans="1:31">
      <c r="A74" s="43"/>
      <c r="B74" s="43"/>
      <c r="C74" s="43"/>
      <c r="D74" s="43"/>
      <c r="E74" s="43"/>
      <c r="F74" s="43"/>
      <c r="G74" s="44"/>
      <c r="H74" s="44"/>
      <c r="I74" s="43"/>
      <c r="J74" s="43"/>
      <c r="K74" s="43"/>
      <c r="L74" s="44"/>
      <c r="M74" s="44"/>
      <c r="N74" s="92"/>
      <c r="O74" s="92"/>
      <c r="P74" s="92"/>
      <c r="Q74" s="92"/>
      <c r="R74" s="92"/>
      <c r="S74" s="92"/>
      <c r="T74" s="92"/>
      <c r="U74" s="92"/>
      <c r="V74" s="92"/>
      <c r="W74" s="92"/>
      <c r="X74" s="92"/>
      <c r="Y74" s="92"/>
      <c r="Z74" s="92"/>
      <c r="AA74" s="41"/>
      <c r="AB74" s="41"/>
      <c r="AC74" s="41"/>
      <c r="AD74"/>
      <c r="AE74"/>
    </row>
    <row r="75" spans="1:31">
      <c r="A75" s="43"/>
      <c r="B75" s="43"/>
      <c r="C75" s="43"/>
      <c r="D75" s="43"/>
      <c r="E75" s="43"/>
      <c r="F75" s="43"/>
      <c r="G75" s="44"/>
      <c r="H75" s="44"/>
      <c r="I75" s="43"/>
      <c r="J75" s="43"/>
      <c r="K75" s="43"/>
      <c r="L75" s="44"/>
      <c r="M75" s="44"/>
      <c r="N75" s="92"/>
      <c r="O75" s="92"/>
      <c r="P75" s="92"/>
      <c r="Q75" s="92"/>
      <c r="R75" s="92"/>
      <c r="S75" s="92"/>
      <c r="T75" s="92"/>
      <c r="U75" s="92"/>
      <c r="V75" s="92"/>
      <c r="W75" s="92"/>
      <c r="X75" s="92"/>
      <c r="Y75" s="92"/>
      <c r="Z75" s="92"/>
      <c r="AA75" s="41"/>
      <c r="AB75" s="41"/>
      <c r="AC75" s="41"/>
      <c r="AD75"/>
      <c r="AE75"/>
    </row>
    <row r="76" spans="1:31">
      <c r="A76" s="43"/>
      <c r="B76" s="43"/>
      <c r="C76" s="43"/>
      <c r="D76" s="43"/>
      <c r="E76" s="43"/>
      <c r="F76" s="43"/>
      <c r="G76" s="44"/>
      <c r="H76" s="44"/>
      <c r="I76" s="43"/>
      <c r="J76" s="43"/>
      <c r="K76" s="43"/>
      <c r="L76" s="44"/>
      <c r="M76" s="44"/>
      <c r="N76" s="92"/>
      <c r="O76" s="92"/>
      <c r="P76" s="92"/>
      <c r="Q76" s="92"/>
      <c r="R76" s="92"/>
      <c r="S76" s="92"/>
      <c r="T76" s="92"/>
      <c r="U76" s="92"/>
      <c r="V76" s="92"/>
      <c r="W76" s="92"/>
      <c r="X76" s="92"/>
      <c r="Y76" s="92"/>
      <c r="Z76" s="92"/>
      <c r="AA76" s="41"/>
      <c r="AB76" s="41"/>
      <c r="AC76" s="41"/>
      <c r="AD76"/>
      <c r="AE76"/>
    </row>
    <row r="77" spans="1:31">
      <c r="A77" s="43"/>
      <c r="B77" s="43"/>
      <c r="C77" s="43"/>
      <c r="D77" s="43"/>
      <c r="E77" s="43"/>
      <c r="F77" s="43"/>
      <c r="G77" s="44"/>
      <c r="H77" s="44"/>
      <c r="I77" s="43"/>
      <c r="J77" s="43"/>
      <c r="K77" s="43"/>
      <c r="L77" s="44"/>
      <c r="M77" s="44"/>
      <c r="N77" s="92"/>
      <c r="O77" s="92"/>
      <c r="P77" s="92"/>
      <c r="Q77" s="92"/>
      <c r="R77" s="92"/>
      <c r="S77" s="92"/>
      <c r="T77" s="92"/>
      <c r="U77" s="92"/>
      <c r="V77" s="92"/>
      <c r="W77" s="92"/>
      <c r="X77" s="92"/>
      <c r="Y77" s="92"/>
      <c r="Z77" s="92"/>
      <c r="AA77" s="41"/>
      <c r="AB77" s="41"/>
      <c r="AC77" s="41"/>
      <c r="AD77"/>
      <c r="AE77"/>
    </row>
    <row r="78" spans="1:31">
      <c r="A78" s="43"/>
      <c r="B78" s="43"/>
      <c r="C78" s="43"/>
      <c r="D78" s="43"/>
      <c r="E78" s="43"/>
      <c r="F78" s="43"/>
      <c r="G78" s="44"/>
      <c r="H78" s="44"/>
      <c r="I78" s="43"/>
      <c r="J78" s="43"/>
      <c r="K78" s="43"/>
      <c r="L78" s="44"/>
      <c r="M78" s="44"/>
      <c r="N78" s="92"/>
      <c r="O78" s="92"/>
      <c r="P78" s="92"/>
      <c r="Q78" s="92"/>
      <c r="R78" s="92"/>
      <c r="S78" s="92"/>
      <c r="T78" s="92"/>
      <c r="U78" s="92"/>
      <c r="V78" s="92"/>
      <c r="W78" s="92"/>
      <c r="X78" s="92"/>
      <c r="Y78" s="92"/>
      <c r="Z78" s="92"/>
      <c r="AA78" s="41"/>
      <c r="AB78" s="41"/>
      <c r="AC78" s="41"/>
      <c r="AD78"/>
      <c r="AE78"/>
    </row>
    <row r="79" spans="1:31">
      <c r="A79" s="43"/>
      <c r="B79" s="43"/>
      <c r="C79" s="43"/>
      <c r="D79" s="43"/>
      <c r="E79" s="43"/>
      <c r="F79" s="43"/>
      <c r="G79" s="44"/>
      <c r="H79" s="44"/>
      <c r="I79" s="43"/>
      <c r="J79" s="43"/>
      <c r="K79" s="43"/>
      <c r="L79" s="44"/>
      <c r="M79" s="44"/>
      <c r="N79" s="92"/>
      <c r="O79" s="92"/>
      <c r="P79" s="92"/>
      <c r="Q79" s="92"/>
      <c r="R79" s="92"/>
      <c r="S79" s="92"/>
      <c r="T79" s="92"/>
      <c r="U79" s="92"/>
      <c r="V79" s="92"/>
      <c r="W79" s="92"/>
      <c r="X79" s="92"/>
      <c r="Y79" s="92"/>
      <c r="Z79" s="92"/>
      <c r="AA79" s="41"/>
      <c r="AB79" s="41"/>
      <c r="AC79" s="41"/>
      <c r="AD79"/>
      <c r="AE79"/>
    </row>
    <row r="80" spans="1:31">
      <c r="A80" s="43"/>
      <c r="B80" s="43"/>
      <c r="C80" s="43"/>
      <c r="D80" s="43"/>
      <c r="E80" s="43"/>
      <c r="F80" s="43"/>
      <c r="G80" s="44"/>
      <c r="H80" s="44"/>
      <c r="I80" s="43"/>
      <c r="J80" s="43"/>
      <c r="K80" s="43"/>
      <c r="L80" s="44"/>
      <c r="M80" s="44"/>
      <c r="N80" s="92"/>
      <c r="O80" s="92"/>
      <c r="P80" s="92"/>
      <c r="Q80" s="92"/>
      <c r="R80" s="92"/>
      <c r="S80" s="92"/>
      <c r="T80" s="92"/>
      <c r="U80" s="92"/>
      <c r="V80" s="92"/>
      <c r="W80" s="92"/>
      <c r="X80" s="92"/>
      <c r="Y80" s="92"/>
      <c r="Z80" s="92"/>
      <c r="AA80" s="41"/>
      <c r="AB80" s="41"/>
      <c r="AC80" s="41"/>
      <c r="AD80"/>
      <c r="AE80"/>
    </row>
    <row r="81" spans="1:31">
      <c r="A81" s="43"/>
      <c r="B81" s="43"/>
      <c r="C81" s="43"/>
      <c r="D81" s="43"/>
      <c r="E81" s="43"/>
      <c r="F81" s="43"/>
      <c r="G81" s="44"/>
      <c r="H81" s="44"/>
      <c r="I81" s="43"/>
      <c r="J81" s="43"/>
      <c r="K81" s="43"/>
      <c r="L81" s="44"/>
      <c r="M81" s="44"/>
      <c r="N81" s="92"/>
      <c r="O81" s="92"/>
      <c r="P81" s="92"/>
      <c r="Q81" s="92"/>
      <c r="R81" s="92"/>
      <c r="S81" s="92"/>
      <c r="T81" s="92"/>
      <c r="U81" s="92"/>
      <c r="V81" s="92"/>
      <c r="W81" s="92"/>
      <c r="X81" s="92"/>
      <c r="Y81" s="92"/>
      <c r="Z81" s="92"/>
      <c r="AA81" s="41"/>
      <c r="AB81" s="41"/>
      <c r="AC81" s="41"/>
      <c r="AD81"/>
      <c r="AE81"/>
    </row>
    <row r="82" spans="1:31">
      <c r="A82" s="43"/>
      <c r="B82" s="43"/>
      <c r="C82" s="43"/>
      <c r="D82" s="43"/>
      <c r="E82" s="43"/>
      <c r="F82" s="43"/>
      <c r="G82" s="44"/>
      <c r="H82" s="44"/>
      <c r="I82" s="43"/>
      <c r="J82" s="43"/>
      <c r="K82" s="43"/>
      <c r="L82" s="44"/>
      <c r="M82" s="44"/>
      <c r="N82" s="92"/>
      <c r="O82" s="92"/>
      <c r="P82" s="92"/>
      <c r="Q82" s="92"/>
      <c r="R82" s="92"/>
      <c r="S82" s="92"/>
      <c r="T82" s="92"/>
      <c r="U82" s="92"/>
      <c r="V82" s="92"/>
      <c r="W82" s="92"/>
      <c r="X82" s="92"/>
      <c r="Y82" s="92"/>
      <c r="Z82" s="92"/>
      <c r="AA82" s="41"/>
      <c r="AB82" s="41"/>
      <c r="AC82" s="41"/>
      <c r="AD82"/>
      <c r="AE82"/>
    </row>
    <row r="83" spans="1:31">
      <c r="A83" s="43"/>
      <c r="B83" s="43"/>
      <c r="C83" s="43"/>
      <c r="D83" s="43"/>
      <c r="E83" s="43"/>
      <c r="F83" s="43"/>
      <c r="G83" s="44"/>
      <c r="H83" s="44"/>
      <c r="I83" s="43"/>
      <c r="J83" s="43"/>
      <c r="K83" s="43"/>
      <c r="L83" s="44"/>
      <c r="M83" s="44"/>
      <c r="N83" s="92"/>
      <c r="O83" s="92"/>
      <c r="P83" s="92"/>
      <c r="Q83" s="92"/>
      <c r="R83" s="92"/>
      <c r="S83" s="92"/>
      <c r="T83" s="92"/>
      <c r="U83" s="92"/>
      <c r="V83" s="92"/>
      <c r="W83" s="92"/>
      <c r="X83" s="92"/>
      <c r="Y83" s="92"/>
      <c r="Z83" s="92"/>
      <c r="AA83" s="41"/>
      <c r="AB83" s="41"/>
      <c r="AC83" s="41"/>
      <c r="AD83"/>
      <c r="AE83"/>
    </row>
    <row r="84" spans="1:31">
      <c r="A84" s="43"/>
      <c r="B84" s="43"/>
      <c r="C84" s="43"/>
      <c r="D84" s="43"/>
      <c r="E84" s="43"/>
      <c r="F84" s="43"/>
      <c r="G84" s="44"/>
      <c r="H84" s="44"/>
      <c r="I84" s="43"/>
      <c r="J84" s="43"/>
      <c r="K84" s="43"/>
      <c r="L84" s="44"/>
      <c r="M84" s="44"/>
      <c r="N84" s="92"/>
      <c r="O84" s="92"/>
      <c r="P84" s="92"/>
      <c r="Q84" s="92"/>
      <c r="R84" s="92"/>
      <c r="S84" s="92"/>
      <c r="T84" s="92"/>
      <c r="U84" s="92"/>
      <c r="V84" s="92"/>
      <c r="W84" s="92"/>
      <c r="X84" s="92"/>
      <c r="Y84" s="92"/>
      <c r="Z84" s="92"/>
      <c r="AA84" s="41"/>
      <c r="AB84" s="41"/>
      <c r="AC84" s="41"/>
      <c r="AD84"/>
      <c r="AE84"/>
    </row>
    <row r="85" spans="1:31">
      <c r="A85" s="43"/>
      <c r="B85" s="43"/>
      <c r="C85" s="43"/>
      <c r="D85" s="43"/>
      <c r="E85" s="43"/>
      <c r="F85" s="43"/>
      <c r="G85" s="44"/>
      <c r="H85" s="44"/>
      <c r="I85" s="43"/>
      <c r="J85" s="43"/>
      <c r="K85" s="43"/>
      <c r="L85" s="44"/>
      <c r="M85" s="44"/>
      <c r="N85" s="92"/>
      <c r="O85" s="92"/>
      <c r="P85" s="92"/>
      <c r="Q85" s="92"/>
      <c r="R85" s="92"/>
      <c r="S85" s="92"/>
      <c r="T85" s="92"/>
      <c r="U85" s="92"/>
      <c r="V85" s="92"/>
      <c r="W85" s="92"/>
      <c r="X85" s="92"/>
      <c r="Y85" s="92"/>
      <c r="Z85" s="92"/>
      <c r="AA85" s="41"/>
      <c r="AB85" s="41"/>
      <c r="AC85" s="41"/>
      <c r="AD85"/>
      <c r="AE85"/>
    </row>
    <row r="86" spans="1:31">
      <c r="A86" s="43"/>
      <c r="B86" s="43"/>
      <c r="C86" s="43"/>
      <c r="D86" s="43"/>
      <c r="E86" s="43"/>
      <c r="F86" s="43"/>
      <c r="G86" s="44"/>
      <c r="H86" s="44"/>
      <c r="I86" s="43"/>
      <c r="J86" s="43"/>
      <c r="K86" s="43"/>
      <c r="L86" s="44"/>
      <c r="M86" s="44"/>
      <c r="N86" s="92"/>
      <c r="O86" s="92"/>
      <c r="P86" s="92"/>
      <c r="Q86" s="92"/>
      <c r="R86" s="92"/>
      <c r="S86" s="92"/>
      <c r="T86" s="92"/>
      <c r="U86" s="92"/>
      <c r="V86" s="92"/>
      <c r="W86" s="92"/>
      <c r="X86" s="92"/>
      <c r="Y86" s="92"/>
      <c r="Z86" s="92"/>
      <c r="AA86" s="41"/>
      <c r="AB86" s="41"/>
      <c r="AC86" s="41"/>
      <c r="AD86"/>
      <c r="AE86"/>
    </row>
    <row r="87" spans="1:31">
      <c r="A87" s="43"/>
      <c r="B87" s="43"/>
      <c r="C87" s="43"/>
      <c r="D87" s="43"/>
      <c r="E87" s="43"/>
      <c r="F87" s="43"/>
      <c r="G87" s="44"/>
      <c r="H87" s="44"/>
      <c r="I87" s="43"/>
      <c r="J87" s="43"/>
      <c r="K87" s="43"/>
      <c r="L87" s="44"/>
      <c r="M87" s="44"/>
      <c r="N87" s="92"/>
      <c r="O87" s="92"/>
      <c r="P87" s="92"/>
      <c r="Q87" s="92"/>
      <c r="R87" s="92"/>
      <c r="S87" s="92"/>
      <c r="T87" s="92"/>
      <c r="U87" s="92"/>
      <c r="V87" s="92"/>
      <c r="W87" s="92"/>
      <c r="X87" s="92"/>
      <c r="Y87" s="92"/>
      <c r="Z87" s="92"/>
      <c r="AA87" s="41"/>
      <c r="AB87" s="41"/>
      <c r="AC87" s="41"/>
      <c r="AD87"/>
      <c r="AE87"/>
    </row>
    <row r="88" spans="1:31">
      <c r="A88" s="43"/>
      <c r="B88" s="43"/>
      <c r="C88" s="43"/>
      <c r="D88" s="43"/>
      <c r="E88" s="43"/>
      <c r="F88" s="43"/>
      <c r="G88" s="44"/>
      <c r="H88" s="44"/>
      <c r="I88" s="43"/>
      <c r="J88" s="43"/>
      <c r="K88" s="43"/>
      <c r="L88" s="44"/>
      <c r="M88" s="44"/>
      <c r="N88" s="92"/>
      <c r="O88" s="92"/>
      <c r="P88" s="92"/>
      <c r="Q88" s="92"/>
      <c r="R88" s="92"/>
      <c r="S88" s="92"/>
      <c r="T88" s="92"/>
      <c r="U88" s="92"/>
      <c r="V88" s="92"/>
      <c r="W88" s="92"/>
      <c r="X88" s="92"/>
      <c r="Y88" s="92"/>
      <c r="Z88" s="92"/>
      <c r="AA88" s="41"/>
      <c r="AB88" s="41"/>
      <c r="AC88" s="41"/>
      <c r="AD88"/>
      <c r="AE88"/>
    </row>
    <row r="89" spans="1:31">
      <c r="A89" s="43"/>
      <c r="B89" s="43"/>
      <c r="C89" s="43"/>
      <c r="D89" s="43"/>
      <c r="E89" s="43"/>
      <c r="F89" s="43"/>
      <c r="G89" s="44"/>
      <c r="H89" s="44"/>
      <c r="I89" s="43"/>
      <c r="J89" s="43"/>
      <c r="K89" s="43"/>
      <c r="L89" s="44"/>
      <c r="M89" s="44"/>
      <c r="N89" s="92"/>
      <c r="O89" s="92"/>
      <c r="P89" s="92"/>
      <c r="Q89" s="92"/>
      <c r="R89" s="92"/>
      <c r="S89" s="92"/>
      <c r="T89" s="92"/>
      <c r="U89" s="92"/>
      <c r="V89" s="92"/>
      <c r="W89" s="92"/>
      <c r="X89" s="92"/>
      <c r="Y89" s="92"/>
      <c r="Z89" s="92"/>
      <c r="AA89" s="41"/>
      <c r="AB89" s="41"/>
      <c r="AC89" s="41"/>
      <c r="AD89"/>
      <c r="AE89"/>
    </row>
    <row r="90" spans="1:31">
      <c r="A90" s="43"/>
      <c r="B90" s="43"/>
      <c r="C90" s="43"/>
      <c r="D90" s="43"/>
      <c r="E90" s="43"/>
      <c r="F90" s="43"/>
      <c r="G90" s="44"/>
      <c r="H90" s="44"/>
      <c r="I90" s="43"/>
      <c r="J90" s="43"/>
      <c r="K90" s="43"/>
      <c r="L90" s="44"/>
      <c r="M90" s="44"/>
      <c r="N90" s="92"/>
      <c r="O90" s="92"/>
      <c r="P90" s="92"/>
      <c r="Q90" s="92"/>
      <c r="R90" s="92"/>
      <c r="S90" s="92"/>
      <c r="T90" s="92"/>
      <c r="U90" s="92"/>
      <c r="V90" s="92"/>
      <c r="W90" s="92"/>
      <c r="X90" s="92"/>
      <c r="Y90" s="92"/>
      <c r="Z90" s="92"/>
      <c r="AA90" s="41"/>
      <c r="AB90" s="41"/>
      <c r="AC90" s="41"/>
      <c r="AD90"/>
      <c r="AE90"/>
    </row>
    <row r="91" spans="1:31">
      <c r="A91" s="43"/>
      <c r="B91" s="43"/>
      <c r="C91" s="43"/>
      <c r="D91" s="43"/>
      <c r="E91" s="43"/>
      <c r="F91" s="43"/>
      <c r="G91" s="44"/>
      <c r="H91" s="44"/>
      <c r="I91" s="43"/>
      <c r="J91" s="43"/>
      <c r="K91" s="43"/>
      <c r="L91" s="44"/>
      <c r="M91" s="44"/>
      <c r="N91" s="92"/>
      <c r="O91" s="92"/>
      <c r="P91" s="92"/>
      <c r="Q91" s="92"/>
      <c r="R91" s="92"/>
      <c r="S91" s="92"/>
      <c r="T91" s="92"/>
      <c r="U91" s="92"/>
      <c r="V91" s="92"/>
      <c r="W91" s="92"/>
      <c r="X91" s="92"/>
      <c r="Y91" s="92"/>
      <c r="Z91" s="92"/>
      <c r="AA91" s="41"/>
      <c r="AB91" s="41"/>
      <c r="AC91" s="41"/>
      <c r="AD91"/>
      <c r="AE91"/>
    </row>
    <row r="92" spans="1:31">
      <c r="A92" s="43"/>
      <c r="B92" s="43"/>
      <c r="C92" s="43"/>
      <c r="D92" s="43"/>
      <c r="E92" s="43"/>
      <c r="F92" s="43"/>
      <c r="G92" s="44"/>
      <c r="H92" s="44"/>
      <c r="I92" s="43"/>
      <c r="J92" s="43"/>
      <c r="K92" s="43"/>
      <c r="L92" s="44"/>
      <c r="M92" s="44"/>
      <c r="N92" s="92"/>
      <c r="O92" s="92"/>
      <c r="P92" s="92"/>
      <c r="Q92" s="92"/>
      <c r="R92" s="92"/>
      <c r="S92" s="92"/>
      <c r="T92" s="92"/>
      <c r="U92" s="92"/>
      <c r="V92" s="92"/>
      <c r="W92" s="92"/>
      <c r="X92" s="92"/>
      <c r="Y92" s="92"/>
      <c r="Z92" s="92"/>
      <c r="AA92" s="41"/>
      <c r="AB92" s="41"/>
      <c r="AC92" s="41"/>
      <c r="AD92"/>
      <c r="AE92"/>
    </row>
    <row r="93" spans="1:31">
      <c r="A93" s="43"/>
      <c r="B93" s="43"/>
      <c r="C93" s="43"/>
      <c r="D93" s="43"/>
      <c r="E93" s="43"/>
      <c r="F93" s="43"/>
      <c r="G93" s="44"/>
      <c r="H93" s="44"/>
      <c r="I93" s="43"/>
      <c r="J93" s="43"/>
      <c r="K93" s="43"/>
      <c r="L93" s="44"/>
      <c r="M93" s="44"/>
      <c r="N93" s="92"/>
      <c r="O93" s="92"/>
      <c r="P93" s="92"/>
      <c r="Q93" s="92"/>
      <c r="R93" s="92"/>
      <c r="S93" s="92"/>
      <c r="T93" s="92"/>
      <c r="U93" s="92"/>
      <c r="V93" s="92"/>
      <c r="W93" s="92"/>
      <c r="X93" s="92"/>
      <c r="Y93" s="92"/>
      <c r="Z93" s="92"/>
      <c r="AA93" s="41"/>
      <c r="AB93" s="41"/>
      <c r="AC93" s="41"/>
      <c r="AD93"/>
      <c r="AE93"/>
    </row>
    <row r="94" spans="1:31">
      <c r="A94" s="43"/>
      <c r="B94" s="43"/>
      <c r="C94" s="43"/>
      <c r="D94" s="43"/>
      <c r="E94" s="43"/>
      <c r="F94" s="43"/>
      <c r="G94" s="44"/>
      <c r="H94" s="44"/>
      <c r="I94" s="43"/>
      <c r="J94" s="43"/>
      <c r="K94" s="43"/>
      <c r="L94" s="44"/>
      <c r="M94" s="44"/>
      <c r="N94" s="92"/>
      <c r="O94" s="92"/>
      <c r="P94" s="92"/>
      <c r="Q94" s="92"/>
      <c r="R94" s="92"/>
      <c r="S94" s="92"/>
      <c r="T94" s="92"/>
      <c r="U94" s="92"/>
      <c r="V94" s="92"/>
      <c r="W94" s="92"/>
      <c r="X94" s="92"/>
      <c r="Y94" s="92"/>
      <c r="Z94" s="92"/>
      <c r="AA94" s="41"/>
      <c r="AB94" s="41"/>
      <c r="AC94" s="41"/>
      <c r="AD94"/>
      <c r="AE94"/>
    </row>
    <row r="95" spans="1:31">
      <c r="A95" s="43"/>
      <c r="B95" s="43"/>
      <c r="C95" s="43"/>
      <c r="D95" s="43"/>
      <c r="E95" s="43"/>
      <c r="F95" s="43"/>
      <c r="G95" s="44"/>
      <c r="H95" s="44"/>
      <c r="I95" s="43"/>
      <c r="J95" s="43"/>
      <c r="K95" s="43"/>
      <c r="L95" s="44"/>
      <c r="M95" s="44"/>
      <c r="N95" s="92"/>
      <c r="O95" s="92"/>
      <c r="P95" s="92"/>
      <c r="Q95" s="92"/>
      <c r="R95" s="92"/>
      <c r="S95" s="92"/>
      <c r="T95" s="92"/>
      <c r="U95" s="92"/>
      <c r="V95" s="92"/>
      <c r="W95" s="92"/>
      <c r="X95" s="92"/>
      <c r="Y95" s="92"/>
      <c r="Z95" s="92"/>
      <c r="AA95" s="41"/>
      <c r="AB95" s="41"/>
      <c r="AC95" s="41"/>
      <c r="AD95"/>
      <c r="AE95"/>
    </row>
    <row r="96" spans="1:31">
      <c r="A96" s="43"/>
      <c r="B96" s="43"/>
      <c r="C96" s="43"/>
      <c r="D96" s="43"/>
      <c r="E96" s="43"/>
      <c r="F96" s="43"/>
      <c r="G96" s="44"/>
      <c r="H96" s="44"/>
      <c r="I96" s="43"/>
      <c r="J96" s="43"/>
      <c r="K96" s="43"/>
      <c r="L96" s="44"/>
      <c r="M96" s="44"/>
      <c r="N96" s="92"/>
      <c r="O96" s="92"/>
      <c r="P96" s="92"/>
      <c r="Q96" s="92"/>
      <c r="R96" s="92"/>
      <c r="S96" s="92"/>
      <c r="T96" s="92"/>
      <c r="U96" s="92"/>
      <c r="V96" s="92"/>
      <c r="W96" s="92"/>
      <c r="X96" s="92"/>
      <c r="Y96" s="92"/>
      <c r="Z96" s="92"/>
      <c r="AA96" s="41"/>
      <c r="AB96" s="41"/>
      <c r="AC96" s="41"/>
      <c r="AD96"/>
      <c r="AE96"/>
    </row>
    <row r="97" spans="1:31">
      <c r="A97" s="43"/>
      <c r="B97" s="43"/>
      <c r="C97" s="43"/>
      <c r="D97" s="43"/>
      <c r="E97" s="43"/>
      <c r="F97" s="43"/>
      <c r="G97" s="44"/>
      <c r="H97" s="44"/>
      <c r="I97" s="43"/>
      <c r="J97" s="43"/>
      <c r="K97" s="43"/>
      <c r="L97" s="44"/>
      <c r="M97" s="44"/>
      <c r="N97" s="92"/>
      <c r="O97" s="92"/>
      <c r="P97" s="92"/>
      <c r="Q97" s="92"/>
      <c r="R97" s="92"/>
      <c r="S97" s="92"/>
      <c r="T97" s="92"/>
      <c r="U97" s="92"/>
      <c r="V97" s="92"/>
      <c r="W97" s="92"/>
      <c r="X97" s="92"/>
      <c r="Y97" s="92"/>
      <c r="Z97" s="92"/>
      <c r="AA97" s="41"/>
      <c r="AB97" s="41"/>
      <c r="AC97" s="41"/>
      <c r="AD97"/>
      <c r="AE97"/>
    </row>
    <row r="98" spans="1:31">
      <c r="A98" s="43"/>
      <c r="B98" s="43"/>
      <c r="C98" s="43"/>
      <c r="D98" s="43"/>
      <c r="E98" s="43"/>
      <c r="F98" s="43"/>
      <c r="G98" s="44"/>
      <c r="H98" s="44"/>
      <c r="I98" s="43"/>
      <c r="J98" s="43"/>
      <c r="K98" s="43"/>
      <c r="L98" s="44"/>
      <c r="M98" s="44"/>
      <c r="N98" s="92"/>
      <c r="O98" s="92"/>
      <c r="P98" s="92"/>
      <c r="Q98" s="92"/>
      <c r="R98" s="92"/>
      <c r="S98" s="92"/>
      <c r="T98" s="92"/>
      <c r="U98" s="92"/>
      <c r="V98" s="92"/>
      <c r="W98" s="92"/>
      <c r="X98" s="92"/>
      <c r="Y98" s="92"/>
      <c r="Z98" s="92"/>
      <c r="AA98" s="41"/>
      <c r="AB98" s="41"/>
      <c r="AC98" s="41"/>
      <c r="AD98"/>
      <c r="AE98"/>
    </row>
    <row r="99" spans="1:31">
      <c r="A99" s="43"/>
      <c r="B99" s="43"/>
      <c r="C99" s="43"/>
      <c r="D99" s="43"/>
      <c r="E99" s="43"/>
      <c r="F99" s="43"/>
      <c r="G99" s="44"/>
      <c r="H99" s="44"/>
      <c r="I99" s="43"/>
      <c r="J99" s="43"/>
      <c r="K99" s="43"/>
      <c r="L99" s="44"/>
      <c r="M99" s="44"/>
      <c r="N99" s="92"/>
      <c r="O99" s="92"/>
      <c r="P99" s="92"/>
      <c r="Q99" s="92"/>
      <c r="R99" s="92"/>
      <c r="S99" s="92"/>
      <c r="T99" s="92"/>
      <c r="U99" s="92"/>
      <c r="V99" s="92"/>
      <c r="W99" s="92"/>
      <c r="X99" s="92"/>
      <c r="Y99" s="92"/>
      <c r="Z99" s="92"/>
      <c r="AA99" s="41"/>
      <c r="AB99" s="41"/>
      <c r="AC99" s="41"/>
      <c r="AD99"/>
      <c r="AE99"/>
    </row>
    <row r="100" spans="1:31">
      <c r="A100" s="43"/>
      <c r="B100" s="43"/>
      <c r="C100" s="43"/>
      <c r="D100" s="43"/>
      <c r="E100" s="43"/>
      <c r="F100" s="43"/>
      <c r="G100" s="44"/>
      <c r="H100" s="44"/>
      <c r="I100" s="43"/>
      <c r="J100" s="43"/>
      <c r="K100" s="43"/>
      <c r="L100" s="44"/>
      <c r="M100" s="44"/>
      <c r="N100" s="92"/>
      <c r="O100" s="92"/>
      <c r="P100" s="92"/>
      <c r="Q100" s="92"/>
      <c r="R100" s="92"/>
      <c r="S100" s="92"/>
      <c r="T100" s="92"/>
      <c r="U100" s="92"/>
      <c r="V100" s="92"/>
      <c r="W100" s="92"/>
      <c r="X100" s="92"/>
      <c r="Y100" s="92"/>
      <c r="Z100" s="92"/>
      <c r="AA100" s="41"/>
      <c r="AB100" s="41"/>
      <c r="AC100" s="41"/>
      <c r="AD100"/>
      <c r="AE100"/>
    </row>
    <row r="101" spans="1:31">
      <c r="A101" s="43"/>
      <c r="B101" s="43"/>
      <c r="C101" s="43"/>
      <c r="D101" s="43"/>
      <c r="E101" s="43"/>
      <c r="F101" s="43"/>
      <c r="G101" s="44"/>
      <c r="H101" s="44"/>
      <c r="I101" s="43"/>
      <c r="J101" s="43"/>
      <c r="K101" s="43"/>
      <c r="L101" s="44"/>
      <c r="M101" s="44"/>
      <c r="N101" s="92"/>
      <c r="O101" s="92"/>
      <c r="P101" s="92"/>
      <c r="Q101" s="92"/>
      <c r="R101" s="92"/>
      <c r="S101" s="92"/>
      <c r="T101" s="92"/>
      <c r="U101" s="92"/>
      <c r="V101" s="92"/>
      <c r="W101" s="92"/>
      <c r="X101" s="92"/>
      <c r="Y101" s="92"/>
      <c r="Z101" s="92"/>
      <c r="AA101" s="41"/>
      <c r="AB101" s="41"/>
      <c r="AC101" s="41"/>
      <c r="AD101"/>
      <c r="AE101"/>
    </row>
    <row r="102" spans="1:31">
      <c r="A102" s="43"/>
      <c r="B102" s="43"/>
      <c r="C102" s="43"/>
      <c r="D102" s="43"/>
      <c r="E102" s="43"/>
      <c r="F102" s="43"/>
      <c r="G102" s="44"/>
      <c r="H102" s="44"/>
      <c r="I102" s="43"/>
      <c r="J102" s="43"/>
      <c r="K102" s="43"/>
      <c r="L102" s="44"/>
      <c r="M102" s="44"/>
      <c r="N102" s="92"/>
      <c r="O102" s="92"/>
      <c r="P102" s="92"/>
      <c r="Q102" s="92"/>
      <c r="R102" s="92"/>
      <c r="S102" s="92"/>
      <c r="T102" s="92"/>
      <c r="U102" s="92"/>
      <c r="V102" s="92"/>
      <c r="W102" s="92"/>
      <c r="X102" s="92"/>
      <c r="Y102" s="92"/>
      <c r="Z102" s="92"/>
      <c r="AA102" s="41"/>
      <c r="AB102" s="41"/>
      <c r="AC102" s="41"/>
      <c r="AD102"/>
      <c r="AE102"/>
    </row>
    <row r="103" spans="1:31">
      <c r="A103" s="43"/>
      <c r="B103" s="43"/>
      <c r="C103" s="43"/>
      <c r="D103" s="43"/>
      <c r="E103" s="43"/>
      <c r="F103" s="43"/>
      <c r="G103" s="44"/>
      <c r="H103" s="44"/>
      <c r="I103" s="43"/>
      <c r="J103" s="43"/>
      <c r="K103" s="43"/>
      <c r="L103" s="44"/>
      <c r="M103" s="44"/>
      <c r="N103" s="92"/>
      <c r="O103" s="92"/>
      <c r="P103" s="92"/>
      <c r="Q103" s="92"/>
      <c r="R103" s="92"/>
      <c r="S103" s="92"/>
      <c r="T103" s="92"/>
      <c r="U103" s="92"/>
      <c r="V103" s="92"/>
      <c r="W103" s="92"/>
      <c r="X103" s="92"/>
      <c r="Y103" s="92"/>
      <c r="Z103" s="92"/>
      <c r="AA103" s="41"/>
      <c r="AB103" s="41"/>
      <c r="AC103" s="41"/>
      <c r="AD103"/>
      <c r="AE103"/>
    </row>
    <row r="104" spans="1:31">
      <c r="A104" s="43"/>
      <c r="B104" s="43"/>
      <c r="C104" s="43"/>
      <c r="D104" s="43"/>
      <c r="E104" s="43"/>
      <c r="F104" s="43"/>
      <c r="G104" s="44"/>
      <c r="H104" s="44"/>
      <c r="I104" s="43"/>
      <c r="J104" s="43"/>
      <c r="K104" s="43"/>
      <c r="L104" s="44"/>
      <c r="M104" s="44"/>
      <c r="N104" s="92"/>
      <c r="O104" s="92"/>
      <c r="P104" s="92"/>
      <c r="Q104" s="92"/>
      <c r="R104" s="92"/>
      <c r="S104" s="92"/>
      <c r="T104" s="92"/>
      <c r="U104" s="92"/>
      <c r="V104" s="92"/>
      <c r="W104" s="92"/>
      <c r="X104" s="92"/>
      <c r="Y104" s="92"/>
      <c r="Z104" s="92"/>
      <c r="AA104" s="41"/>
      <c r="AB104" s="41"/>
      <c r="AC104" s="41"/>
      <c r="AD104"/>
      <c r="AE104"/>
    </row>
    <row r="105" spans="1:31">
      <c r="A105" s="43"/>
      <c r="B105" s="43"/>
      <c r="C105" s="43"/>
      <c r="D105" s="43"/>
      <c r="E105" s="43"/>
      <c r="F105" s="43"/>
      <c r="G105" s="44"/>
      <c r="H105" s="44"/>
      <c r="I105" s="43"/>
      <c r="J105" s="43"/>
      <c r="K105" s="43"/>
      <c r="L105" s="44"/>
      <c r="M105" s="44"/>
      <c r="N105" s="92"/>
      <c r="O105" s="92"/>
      <c r="P105" s="92"/>
      <c r="Q105" s="92"/>
      <c r="R105" s="92"/>
      <c r="S105" s="92"/>
      <c r="T105" s="92"/>
      <c r="U105" s="92"/>
      <c r="V105" s="92"/>
      <c r="W105" s="92"/>
      <c r="X105" s="92"/>
      <c r="Y105" s="92"/>
      <c r="Z105" s="92"/>
      <c r="AA105" s="41"/>
      <c r="AB105" s="41"/>
      <c r="AC105" s="41"/>
      <c r="AD105"/>
      <c r="AE105"/>
    </row>
    <row r="106" spans="1:31">
      <c r="A106" s="43"/>
      <c r="B106" s="43"/>
      <c r="C106" s="43"/>
      <c r="D106" s="43"/>
      <c r="E106" s="43"/>
      <c r="F106" s="43"/>
      <c r="G106" s="44"/>
      <c r="H106" s="44"/>
      <c r="I106" s="43"/>
      <c r="J106" s="43"/>
      <c r="K106" s="43"/>
      <c r="L106" s="44"/>
      <c r="M106" s="44"/>
      <c r="N106" s="92"/>
      <c r="O106" s="92"/>
      <c r="P106" s="92"/>
      <c r="Q106" s="92"/>
      <c r="R106" s="92"/>
      <c r="S106" s="92"/>
      <c r="T106" s="92"/>
      <c r="U106" s="92"/>
      <c r="V106" s="92"/>
      <c r="W106" s="92"/>
      <c r="X106" s="92"/>
      <c r="Y106" s="92"/>
      <c r="Z106" s="92"/>
      <c r="AA106" s="41"/>
      <c r="AB106" s="41"/>
      <c r="AC106" s="41"/>
      <c r="AD106"/>
      <c r="AE106"/>
    </row>
    <row r="107" spans="1:31">
      <c r="A107" s="43"/>
      <c r="B107" s="43"/>
      <c r="C107" s="43"/>
      <c r="D107" s="43"/>
      <c r="E107" s="43"/>
      <c r="F107" s="43"/>
      <c r="G107" s="44"/>
      <c r="H107" s="44"/>
      <c r="I107" s="43"/>
      <c r="J107" s="43"/>
      <c r="K107" s="43"/>
      <c r="L107" s="44"/>
      <c r="M107" s="44"/>
      <c r="N107" s="92"/>
      <c r="O107" s="92"/>
      <c r="P107" s="92"/>
      <c r="Q107" s="92"/>
      <c r="R107" s="92"/>
      <c r="S107" s="92"/>
      <c r="T107" s="92"/>
      <c r="U107" s="92"/>
      <c r="V107" s="92"/>
      <c r="W107" s="92"/>
      <c r="X107" s="92"/>
      <c r="Y107" s="92"/>
      <c r="Z107" s="92"/>
      <c r="AA107" s="41"/>
      <c r="AB107" s="41"/>
      <c r="AC107" s="41"/>
      <c r="AD107"/>
      <c r="AE107"/>
    </row>
    <row r="108" spans="1:31">
      <c r="A108" s="43"/>
      <c r="B108" s="43"/>
      <c r="C108" s="43"/>
      <c r="D108" s="43"/>
      <c r="E108" s="43"/>
      <c r="F108" s="43"/>
      <c r="G108" s="44"/>
      <c r="H108" s="44"/>
      <c r="I108" s="43"/>
      <c r="J108" s="43"/>
      <c r="K108" s="43"/>
      <c r="L108" s="44"/>
      <c r="M108" s="44"/>
      <c r="N108" s="92"/>
      <c r="O108" s="92"/>
      <c r="P108" s="92"/>
      <c r="Q108" s="92"/>
      <c r="R108" s="92"/>
      <c r="S108" s="92"/>
      <c r="T108" s="92"/>
      <c r="U108" s="92"/>
      <c r="V108" s="92"/>
      <c r="W108" s="92"/>
      <c r="X108" s="92"/>
      <c r="Y108" s="92"/>
      <c r="Z108" s="92"/>
      <c r="AA108" s="41"/>
      <c r="AB108" s="41"/>
      <c r="AC108" s="41"/>
      <c r="AD108"/>
      <c r="AE108"/>
    </row>
    <row r="109" spans="1:31">
      <c r="A109" s="43"/>
      <c r="B109" s="43"/>
      <c r="C109" s="43"/>
      <c r="D109" s="43"/>
      <c r="E109" s="43"/>
      <c r="F109" s="43"/>
      <c r="G109" s="44"/>
      <c r="H109" s="44"/>
      <c r="I109" s="43"/>
      <c r="J109" s="43"/>
      <c r="K109" s="43"/>
      <c r="L109" s="44"/>
      <c r="M109" s="44"/>
      <c r="N109" s="92"/>
      <c r="O109" s="92"/>
      <c r="P109" s="92"/>
      <c r="Q109" s="92"/>
      <c r="R109" s="92"/>
      <c r="S109" s="92"/>
      <c r="T109" s="92"/>
      <c r="U109" s="92"/>
      <c r="V109" s="92"/>
      <c r="W109" s="92"/>
      <c r="X109" s="92"/>
      <c r="Y109" s="92"/>
      <c r="Z109" s="92"/>
      <c r="AA109" s="41"/>
      <c r="AB109" s="41"/>
      <c r="AC109" s="41"/>
      <c r="AD109"/>
      <c r="AE109"/>
    </row>
    <row r="110" spans="1:31">
      <c r="A110" s="43"/>
      <c r="B110" s="43"/>
      <c r="C110" s="43"/>
      <c r="D110" s="43"/>
      <c r="E110" s="43"/>
      <c r="F110" s="43"/>
      <c r="G110" s="44"/>
      <c r="H110" s="44"/>
      <c r="I110" s="43"/>
      <c r="J110" s="43"/>
      <c r="K110" s="43"/>
      <c r="L110" s="44"/>
      <c r="M110" s="44"/>
      <c r="N110" s="92"/>
      <c r="O110" s="92"/>
      <c r="P110" s="92"/>
      <c r="Q110" s="92"/>
      <c r="R110" s="92"/>
      <c r="S110" s="92"/>
      <c r="T110" s="92"/>
      <c r="U110" s="92"/>
      <c r="V110" s="92"/>
      <c r="W110" s="92"/>
      <c r="X110" s="92"/>
      <c r="Y110" s="92"/>
      <c r="Z110" s="92"/>
      <c r="AA110" s="41"/>
      <c r="AB110" s="41"/>
      <c r="AC110" s="41"/>
      <c r="AD110"/>
      <c r="AE110"/>
    </row>
    <row r="111" spans="1:31">
      <c r="A111" s="43"/>
      <c r="B111" s="43"/>
      <c r="C111" s="43"/>
      <c r="D111" s="43"/>
      <c r="E111" s="43"/>
      <c r="F111" s="43"/>
      <c r="G111" s="44"/>
      <c r="H111" s="44"/>
      <c r="I111" s="43"/>
      <c r="J111" s="43"/>
      <c r="K111" s="43"/>
      <c r="L111" s="44"/>
      <c r="M111" s="44"/>
      <c r="N111" s="92"/>
      <c r="O111" s="92"/>
      <c r="P111" s="92"/>
      <c r="Q111" s="92"/>
      <c r="R111" s="92"/>
      <c r="S111" s="92"/>
      <c r="T111" s="92"/>
      <c r="U111" s="92"/>
      <c r="V111" s="92"/>
      <c r="W111" s="92"/>
      <c r="X111" s="92"/>
      <c r="Y111" s="92"/>
      <c r="Z111" s="92"/>
      <c r="AA111" s="41"/>
      <c r="AB111" s="41"/>
      <c r="AC111" s="41"/>
      <c r="AD111"/>
      <c r="AE111"/>
    </row>
    <row r="112" spans="1:31">
      <c r="A112" s="43"/>
      <c r="B112" s="43"/>
      <c r="C112" s="43"/>
      <c r="D112" s="43"/>
      <c r="E112" s="43"/>
      <c r="F112" s="43"/>
      <c r="G112" s="44"/>
      <c r="H112" s="44"/>
      <c r="I112" s="43"/>
      <c r="J112" s="43"/>
      <c r="K112" s="43"/>
      <c r="L112" s="44"/>
      <c r="M112" s="44"/>
      <c r="N112" s="92"/>
      <c r="O112" s="92"/>
      <c r="P112" s="92"/>
      <c r="Q112" s="92"/>
      <c r="R112" s="92"/>
      <c r="S112" s="92"/>
      <c r="T112" s="92"/>
      <c r="U112" s="92"/>
      <c r="V112" s="92"/>
      <c r="W112" s="92"/>
      <c r="X112" s="92"/>
      <c r="Y112" s="92"/>
      <c r="Z112" s="92"/>
      <c r="AA112" s="41"/>
      <c r="AB112" s="41"/>
      <c r="AC112" s="41"/>
      <c r="AD112"/>
      <c r="AE112"/>
    </row>
    <row r="113" spans="1:31">
      <c r="A113" s="43"/>
      <c r="B113" s="43"/>
      <c r="C113" s="43"/>
      <c r="D113" s="43"/>
      <c r="E113" s="43"/>
      <c r="F113" s="43"/>
      <c r="G113" s="44"/>
      <c r="H113" s="44"/>
      <c r="I113" s="43"/>
      <c r="J113" s="43"/>
      <c r="K113" s="43"/>
      <c r="L113" s="44"/>
      <c r="M113" s="44"/>
      <c r="N113" s="92"/>
      <c r="O113" s="92"/>
      <c r="P113" s="92"/>
      <c r="Q113" s="92"/>
      <c r="R113" s="92"/>
      <c r="S113" s="92"/>
      <c r="T113" s="92"/>
      <c r="U113" s="92"/>
      <c r="V113" s="92"/>
      <c r="W113" s="92"/>
      <c r="X113" s="92"/>
      <c r="Y113" s="92"/>
      <c r="Z113" s="92"/>
      <c r="AA113" s="41"/>
      <c r="AB113" s="41"/>
      <c r="AC113" s="41"/>
      <c r="AD113"/>
      <c r="AE113"/>
    </row>
    <row r="114" spans="1:31">
      <c r="A114" s="43"/>
      <c r="B114" s="43"/>
      <c r="C114" s="43"/>
      <c r="D114" s="43"/>
      <c r="E114" s="43"/>
      <c r="F114" s="43"/>
      <c r="G114" s="44"/>
      <c r="H114" s="44"/>
      <c r="I114" s="43"/>
      <c r="J114" s="43"/>
      <c r="K114" s="43"/>
      <c r="L114" s="44"/>
      <c r="M114" s="44"/>
      <c r="N114" s="92"/>
      <c r="O114" s="92"/>
      <c r="P114" s="92"/>
      <c r="Q114" s="92"/>
      <c r="R114" s="92"/>
      <c r="S114" s="92"/>
      <c r="T114" s="92"/>
      <c r="U114" s="92"/>
      <c r="V114" s="92"/>
      <c r="W114" s="92"/>
      <c r="X114" s="92"/>
      <c r="Y114" s="92"/>
      <c r="Z114" s="92"/>
      <c r="AA114" s="41"/>
      <c r="AB114" s="41"/>
      <c r="AC114" s="41"/>
      <c r="AD114"/>
      <c r="AE114"/>
    </row>
    <row r="115" spans="1:31">
      <c r="A115" s="43"/>
      <c r="B115" s="43"/>
      <c r="C115" s="43"/>
      <c r="D115" s="43"/>
      <c r="E115" s="43"/>
      <c r="F115" s="43"/>
      <c r="G115" s="44"/>
      <c r="H115" s="44"/>
      <c r="I115" s="43"/>
      <c r="J115" s="43"/>
      <c r="K115" s="43"/>
      <c r="L115" s="44"/>
      <c r="M115" s="44"/>
      <c r="N115" s="92"/>
      <c r="O115" s="92"/>
      <c r="P115" s="92"/>
      <c r="Q115" s="92"/>
      <c r="R115" s="92"/>
      <c r="S115" s="92"/>
      <c r="T115" s="92"/>
      <c r="U115" s="92"/>
      <c r="V115" s="92"/>
      <c r="W115" s="92"/>
      <c r="X115" s="92"/>
      <c r="Y115" s="92"/>
      <c r="Z115" s="92"/>
      <c r="AA115" s="41"/>
      <c r="AB115" s="41"/>
      <c r="AC115" s="41"/>
      <c r="AD115"/>
      <c r="AE115"/>
    </row>
    <row r="116" spans="1:31">
      <c r="A116" s="43"/>
      <c r="B116" s="43"/>
      <c r="C116" s="43"/>
      <c r="D116" s="43"/>
      <c r="E116" s="43"/>
      <c r="F116" s="43"/>
      <c r="G116" s="44"/>
      <c r="H116" s="44"/>
      <c r="I116" s="43"/>
      <c r="J116" s="43"/>
      <c r="K116" s="43"/>
      <c r="L116" s="45"/>
      <c r="M116" s="45"/>
      <c r="N116" s="41"/>
      <c r="O116" s="41"/>
      <c r="P116" s="41"/>
      <c r="Q116" s="41"/>
      <c r="R116" s="41"/>
      <c r="S116" s="41"/>
      <c r="T116" s="41"/>
      <c r="U116" s="41"/>
      <c r="V116" s="41"/>
      <c r="W116" s="41"/>
      <c r="X116" s="41"/>
      <c r="Y116" s="41"/>
      <c r="Z116" s="41"/>
      <c r="AA116" s="41"/>
      <c r="AB116" s="41"/>
      <c r="AC116" s="41"/>
      <c r="AD116"/>
      <c r="AE116"/>
    </row>
    <row r="117" spans="1:31">
      <c r="A117" s="43"/>
      <c r="B117" s="43"/>
      <c r="C117" s="43"/>
      <c r="D117" s="43"/>
      <c r="E117" s="43"/>
      <c r="F117" s="43"/>
      <c r="G117" s="44"/>
      <c r="H117" s="44"/>
      <c r="I117" s="43"/>
      <c r="J117" s="43"/>
      <c r="K117" s="43"/>
      <c r="L117" s="45"/>
      <c r="M117" s="45"/>
      <c r="N117" s="41"/>
      <c r="O117" s="41"/>
      <c r="P117" s="41"/>
      <c r="Q117" s="41"/>
      <c r="R117" s="41"/>
      <c r="S117" s="41"/>
      <c r="T117" s="41"/>
      <c r="U117" s="41"/>
      <c r="V117" s="41"/>
      <c r="W117" s="41"/>
      <c r="X117" s="41"/>
      <c r="Y117" s="41"/>
      <c r="Z117" s="41"/>
      <c r="AA117" s="41"/>
      <c r="AB117" s="41"/>
      <c r="AC117" s="41"/>
      <c r="AD117"/>
      <c r="AE117"/>
    </row>
    <row r="118" spans="1:31">
      <c r="A118" s="43"/>
      <c r="B118" s="43"/>
      <c r="C118" s="43"/>
      <c r="D118" s="43"/>
      <c r="E118" s="43"/>
      <c r="F118" s="43"/>
      <c r="G118" s="44"/>
      <c r="H118" s="44"/>
      <c r="I118" s="43"/>
      <c r="J118" s="43"/>
      <c r="K118" s="43"/>
      <c r="L118" s="45"/>
      <c r="M118" s="45"/>
      <c r="N118" s="41"/>
      <c r="O118" s="41"/>
      <c r="P118" s="41"/>
      <c r="Q118" s="41"/>
      <c r="R118" s="41"/>
      <c r="S118" s="41"/>
      <c r="T118" s="41"/>
      <c r="U118" s="41"/>
      <c r="V118" s="41"/>
      <c r="W118" s="41"/>
      <c r="X118" s="41"/>
      <c r="Y118" s="41"/>
      <c r="Z118" s="41"/>
      <c r="AA118" s="41"/>
      <c r="AB118" s="41"/>
      <c r="AC118" s="41"/>
      <c r="AD118"/>
      <c r="AE118"/>
    </row>
    <row r="119" spans="1:31">
      <c r="A119" s="43"/>
      <c r="B119" s="43"/>
      <c r="C119" s="43"/>
      <c r="D119" s="43"/>
      <c r="E119" s="43"/>
      <c r="F119" s="43"/>
      <c r="G119" s="44"/>
      <c r="H119" s="44"/>
      <c r="I119" s="43"/>
      <c r="J119" s="43"/>
      <c r="K119" s="43"/>
      <c r="L119" s="45"/>
      <c r="M119" s="45"/>
      <c r="N119" s="41"/>
      <c r="O119" s="41"/>
      <c r="P119" s="41"/>
      <c r="Q119" s="41"/>
      <c r="R119" s="41"/>
      <c r="S119" s="41"/>
      <c r="T119" s="41"/>
      <c r="U119" s="41"/>
      <c r="V119" s="41"/>
      <c r="W119" s="41"/>
      <c r="X119" s="41"/>
      <c r="Y119" s="41"/>
      <c r="Z119" s="41"/>
      <c r="AA119" s="41"/>
      <c r="AB119" s="41"/>
      <c r="AC119" s="41"/>
      <c r="AD119"/>
      <c r="AE119"/>
    </row>
    <row r="120" spans="1:31">
      <c r="A120" s="43"/>
      <c r="B120" s="43"/>
      <c r="C120" s="43"/>
      <c r="D120" s="43"/>
      <c r="E120" s="43"/>
      <c r="F120" s="43"/>
      <c r="G120" s="44"/>
      <c r="H120" s="44"/>
      <c r="I120" s="43"/>
      <c r="J120" s="43"/>
      <c r="K120" s="43"/>
      <c r="L120" s="45"/>
      <c r="M120" s="45"/>
      <c r="N120" s="41"/>
      <c r="O120" s="41"/>
      <c r="P120" s="41"/>
      <c r="Q120" s="41"/>
      <c r="R120" s="41"/>
      <c r="S120" s="41"/>
      <c r="T120" s="41"/>
      <c r="U120" s="41"/>
      <c r="V120" s="41"/>
      <c r="W120" s="41"/>
      <c r="X120" s="41"/>
      <c r="Y120" s="41"/>
      <c r="Z120" s="41"/>
      <c r="AA120" s="41"/>
      <c r="AB120" s="41"/>
      <c r="AC120" s="41"/>
      <c r="AD120"/>
      <c r="AE120"/>
    </row>
    <row r="121" spans="1:31">
      <c r="A121" s="43"/>
      <c r="B121" s="43"/>
      <c r="C121" s="43"/>
      <c r="D121" s="43"/>
      <c r="E121" s="43"/>
      <c r="F121" s="43"/>
      <c r="G121" s="44"/>
      <c r="H121" s="44"/>
      <c r="I121" s="43"/>
      <c r="J121" s="43"/>
      <c r="K121" s="43"/>
      <c r="L121" s="45"/>
      <c r="M121" s="45"/>
      <c r="N121" s="41"/>
      <c r="O121" s="41"/>
      <c r="P121" s="41"/>
      <c r="Q121" s="41"/>
      <c r="R121" s="41"/>
      <c r="S121" s="41"/>
      <c r="T121" s="41"/>
      <c r="U121" s="41"/>
      <c r="V121" s="41"/>
      <c r="W121" s="41"/>
      <c r="X121" s="41"/>
      <c r="Y121" s="41"/>
      <c r="Z121" s="41"/>
      <c r="AA121" s="41"/>
      <c r="AB121" s="41"/>
      <c r="AC121" s="41"/>
      <c r="AD121"/>
      <c r="AE121"/>
    </row>
    <row r="122" spans="1:31">
      <c r="A122" s="43"/>
      <c r="B122" s="43"/>
      <c r="C122" s="43"/>
      <c r="D122" s="43"/>
      <c r="E122" s="43"/>
      <c r="F122" s="43"/>
      <c r="G122" s="44"/>
      <c r="H122" s="44"/>
      <c r="I122" s="43"/>
      <c r="J122" s="43"/>
      <c r="K122" s="43"/>
      <c r="L122" s="45"/>
      <c r="M122" s="45"/>
      <c r="N122" s="41"/>
      <c r="O122" s="41"/>
      <c r="P122" s="41"/>
      <c r="Q122" s="41"/>
      <c r="R122" s="41"/>
      <c r="S122" s="41"/>
      <c r="T122" s="41"/>
      <c r="U122" s="41"/>
      <c r="V122" s="41"/>
      <c r="W122" s="41"/>
      <c r="X122" s="41"/>
      <c r="Y122" s="41"/>
      <c r="Z122" s="41"/>
      <c r="AA122" s="41"/>
      <c r="AB122" s="41"/>
      <c r="AC122" s="41"/>
      <c r="AD122"/>
      <c r="AE122"/>
    </row>
    <row r="123" spans="1:31">
      <c r="A123" s="43"/>
      <c r="B123" s="43"/>
      <c r="C123" s="43"/>
      <c r="D123" s="43"/>
      <c r="E123" s="43"/>
      <c r="F123" s="43"/>
      <c r="G123" s="44"/>
      <c r="H123" s="44"/>
      <c r="I123" s="43"/>
      <c r="J123" s="43"/>
      <c r="K123" s="43"/>
      <c r="L123" s="45"/>
      <c r="M123" s="45"/>
      <c r="N123" s="41"/>
      <c r="O123" s="41"/>
      <c r="P123" s="41"/>
      <c r="Q123" s="41"/>
      <c r="R123" s="41"/>
      <c r="S123" s="41"/>
      <c r="T123" s="41"/>
      <c r="U123" s="41"/>
      <c r="V123" s="41"/>
      <c r="W123" s="41"/>
      <c r="X123" s="41"/>
      <c r="Y123" s="41"/>
      <c r="Z123" s="41"/>
      <c r="AA123" s="41"/>
      <c r="AB123" s="41"/>
      <c r="AC123" s="41"/>
      <c r="AD123"/>
      <c r="AE123"/>
    </row>
    <row r="124" spans="1:31">
      <c r="A124" s="43"/>
      <c r="B124" s="43"/>
      <c r="C124" s="43"/>
      <c r="D124" s="43"/>
      <c r="E124" s="43"/>
      <c r="F124" s="43"/>
      <c r="G124" s="44"/>
      <c r="H124" s="44"/>
      <c r="I124" s="43"/>
      <c r="J124" s="43"/>
      <c r="K124" s="43"/>
      <c r="L124" s="45"/>
      <c r="M124" s="45"/>
      <c r="N124" s="41"/>
      <c r="O124" s="41"/>
      <c r="P124" s="41"/>
      <c r="Q124" s="41"/>
      <c r="R124" s="41"/>
      <c r="S124" s="41"/>
      <c r="T124" s="41"/>
      <c r="U124" s="41"/>
      <c r="V124" s="41"/>
      <c r="W124" s="41"/>
      <c r="X124" s="41"/>
      <c r="Y124" s="41"/>
      <c r="Z124" s="41"/>
      <c r="AA124" s="41"/>
      <c r="AB124" s="41"/>
      <c r="AC124" s="41"/>
      <c r="AD124"/>
      <c r="AE124"/>
    </row>
    <row r="125" spans="1:31">
      <c r="A125" s="43"/>
      <c r="B125" s="43"/>
      <c r="C125" s="43"/>
      <c r="D125" s="43"/>
      <c r="E125" s="43"/>
      <c r="F125" s="43"/>
      <c r="G125" s="44"/>
      <c r="H125" s="44"/>
      <c r="I125" s="43"/>
      <c r="J125" s="43"/>
      <c r="K125" s="43"/>
      <c r="L125" s="45"/>
      <c r="M125" s="45"/>
      <c r="N125" s="41"/>
      <c r="O125" s="41"/>
      <c r="P125" s="41"/>
      <c r="Q125" s="41"/>
      <c r="R125" s="41"/>
      <c r="S125" s="41"/>
      <c r="T125" s="41"/>
      <c r="U125" s="41"/>
      <c r="V125" s="41"/>
      <c r="W125" s="41"/>
      <c r="X125" s="41"/>
      <c r="Y125" s="41"/>
      <c r="Z125" s="41"/>
      <c r="AA125" s="41"/>
      <c r="AB125" s="41"/>
      <c r="AC125" s="41"/>
      <c r="AD125"/>
      <c r="AE125"/>
    </row>
    <row r="126" spans="1:31">
      <c r="A126" s="43"/>
      <c r="B126" s="43"/>
      <c r="C126" s="43"/>
      <c r="D126" s="43"/>
      <c r="E126" s="43"/>
      <c r="F126" s="43"/>
      <c r="G126" s="44"/>
      <c r="H126" s="44"/>
      <c r="I126" s="43"/>
      <c r="J126" s="43"/>
      <c r="K126" s="43"/>
      <c r="L126" s="45"/>
      <c r="M126" s="45"/>
      <c r="N126" s="41"/>
      <c r="O126" s="41"/>
      <c r="P126" s="41"/>
      <c r="Q126" s="41"/>
      <c r="R126" s="41"/>
      <c r="S126" s="41"/>
      <c r="T126" s="41"/>
      <c r="U126" s="41"/>
      <c r="V126" s="41"/>
      <c r="W126" s="41"/>
      <c r="X126" s="41"/>
      <c r="Y126" s="41"/>
      <c r="Z126" s="41"/>
      <c r="AA126" s="41"/>
      <c r="AB126" s="41"/>
      <c r="AC126" s="41"/>
      <c r="AD126"/>
      <c r="AE126"/>
    </row>
    <row r="127" spans="1:31">
      <c r="A127" s="43"/>
      <c r="B127" s="43"/>
      <c r="C127" s="43"/>
      <c r="D127" s="43"/>
      <c r="E127" s="43"/>
      <c r="F127" s="43"/>
      <c r="G127" s="44"/>
      <c r="H127" s="44"/>
      <c r="I127" s="43"/>
      <c r="J127" s="43"/>
      <c r="K127" s="43"/>
      <c r="L127" s="45"/>
      <c r="M127" s="45"/>
      <c r="N127" s="41"/>
      <c r="O127" s="41"/>
      <c r="P127" s="41"/>
      <c r="Q127" s="41"/>
      <c r="R127" s="41"/>
      <c r="S127" s="41"/>
      <c r="T127" s="41"/>
      <c r="U127" s="41"/>
      <c r="V127" s="41"/>
      <c r="W127" s="41"/>
      <c r="X127" s="41"/>
      <c r="Y127" s="41"/>
      <c r="Z127" s="41"/>
      <c r="AA127" s="41"/>
      <c r="AB127" s="41"/>
      <c r="AC127" s="41"/>
      <c r="AD127"/>
      <c r="AE127"/>
    </row>
    <row r="128" spans="1:31">
      <c r="A128" s="43"/>
      <c r="B128" s="43"/>
      <c r="C128" s="43"/>
      <c r="D128" s="43"/>
      <c r="E128" s="43"/>
      <c r="F128" s="43"/>
      <c r="G128" s="44"/>
      <c r="H128" s="44"/>
      <c r="I128" s="43"/>
      <c r="J128" s="43"/>
      <c r="K128" s="43"/>
      <c r="L128" s="45"/>
      <c r="M128" s="45"/>
      <c r="N128" s="41"/>
      <c r="O128" s="41"/>
      <c r="P128" s="41"/>
      <c r="Q128" s="41"/>
      <c r="R128" s="41"/>
      <c r="S128" s="41"/>
      <c r="T128" s="41"/>
      <c r="U128" s="41"/>
      <c r="V128" s="41"/>
      <c r="W128" s="41"/>
      <c r="X128" s="41"/>
      <c r="Y128" s="41"/>
      <c r="Z128" s="41"/>
      <c r="AA128" s="41"/>
      <c r="AB128" s="41"/>
      <c r="AC128" s="41"/>
      <c r="AD128"/>
      <c r="AE128"/>
    </row>
    <row r="129" spans="1:31">
      <c r="A129" s="43"/>
      <c r="B129" s="43"/>
      <c r="C129" s="43"/>
      <c r="D129" s="43"/>
      <c r="E129" s="43"/>
      <c r="F129" s="43"/>
      <c r="G129" s="44"/>
      <c r="H129" s="44"/>
      <c r="I129" s="43"/>
      <c r="J129" s="43"/>
      <c r="K129" s="43"/>
      <c r="L129" s="45"/>
      <c r="M129" s="45"/>
      <c r="N129" s="41"/>
      <c r="O129" s="41"/>
      <c r="P129" s="41"/>
      <c r="Q129" s="41"/>
      <c r="R129" s="41"/>
      <c r="S129" s="41"/>
      <c r="T129" s="41"/>
      <c r="U129" s="41"/>
      <c r="V129" s="41"/>
      <c r="W129" s="41"/>
      <c r="X129" s="41"/>
      <c r="Y129" s="41"/>
      <c r="Z129" s="41"/>
      <c r="AA129" s="41"/>
      <c r="AB129" s="41"/>
      <c r="AC129" s="41"/>
      <c r="AD129"/>
      <c r="AE129"/>
    </row>
    <row r="130" spans="1:31">
      <c r="A130" s="43"/>
      <c r="B130" s="43"/>
      <c r="C130" s="43"/>
      <c r="D130" s="43"/>
      <c r="E130" s="43"/>
      <c r="F130" s="43"/>
      <c r="G130" s="44"/>
      <c r="H130" s="44"/>
      <c r="I130" s="43"/>
      <c r="J130" s="43"/>
      <c r="K130" s="43"/>
      <c r="L130" s="45"/>
      <c r="M130" s="45"/>
      <c r="N130" s="41"/>
      <c r="O130" s="41"/>
      <c r="P130" s="41"/>
      <c r="Q130" s="41"/>
      <c r="R130" s="41"/>
      <c r="S130" s="41"/>
      <c r="T130" s="41"/>
      <c r="U130" s="41"/>
      <c r="V130" s="41"/>
      <c r="W130" s="41"/>
      <c r="X130" s="41"/>
      <c r="Y130" s="41"/>
      <c r="Z130" s="41"/>
      <c r="AA130" s="41"/>
      <c r="AB130" s="41"/>
      <c r="AC130" s="41"/>
      <c r="AD130"/>
      <c r="AE130"/>
    </row>
    <row r="131" spans="1:31">
      <c r="A131" s="43"/>
      <c r="B131" s="43"/>
      <c r="C131" s="43"/>
      <c r="D131" s="43"/>
      <c r="E131" s="43"/>
      <c r="F131" s="43"/>
      <c r="G131" s="44"/>
      <c r="H131" s="44"/>
      <c r="I131" s="43"/>
      <c r="J131" s="43"/>
      <c r="K131" s="43"/>
      <c r="L131" s="45"/>
      <c r="M131" s="45"/>
      <c r="N131" s="41"/>
      <c r="O131" s="41"/>
      <c r="P131" s="41"/>
      <c r="Q131" s="41"/>
      <c r="R131" s="41"/>
      <c r="S131" s="41"/>
      <c r="T131" s="41"/>
      <c r="U131" s="41"/>
      <c r="V131" s="41"/>
      <c r="W131" s="41"/>
      <c r="X131" s="41"/>
      <c r="Y131" s="41"/>
      <c r="Z131" s="41"/>
      <c r="AA131" s="41"/>
      <c r="AB131" s="41"/>
      <c r="AC131" s="41"/>
      <c r="AD131"/>
      <c r="AE131"/>
    </row>
    <row r="132" spans="1:31">
      <c r="A132" s="43"/>
      <c r="B132" s="43"/>
      <c r="C132" s="43"/>
      <c r="D132" s="43"/>
      <c r="E132" s="43"/>
      <c r="F132" s="43"/>
      <c r="G132" s="44"/>
      <c r="H132" s="44"/>
      <c r="I132" s="43"/>
      <c r="J132" s="43"/>
      <c r="K132" s="43"/>
      <c r="L132" s="45"/>
      <c r="M132" s="45"/>
      <c r="N132" s="41"/>
      <c r="O132" s="41"/>
      <c r="P132" s="41"/>
      <c r="Q132" s="41"/>
      <c r="R132" s="41"/>
      <c r="S132" s="41"/>
      <c r="T132" s="41"/>
      <c r="U132" s="41"/>
      <c r="V132" s="41"/>
      <c r="W132" s="41"/>
      <c r="X132" s="41"/>
      <c r="Y132" s="41"/>
      <c r="Z132" s="41"/>
      <c r="AA132" s="41"/>
      <c r="AB132" s="41"/>
      <c r="AC132" s="41"/>
      <c r="AD132"/>
      <c r="AE132"/>
    </row>
    <row r="133" spans="1:31">
      <c r="A133" s="43"/>
      <c r="B133" s="43"/>
      <c r="C133" s="43"/>
      <c r="D133" s="43"/>
      <c r="E133" s="43"/>
      <c r="F133" s="43"/>
      <c r="G133" s="44"/>
      <c r="H133" s="44"/>
      <c r="I133" s="43"/>
      <c r="J133" s="43"/>
      <c r="K133" s="43"/>
      <c r="L133" s="45"/>
      <c r="M133" s="45"/>
      <c r="N133" s="41"/>
      <c r="O133" s="41"/>
      <c r="P133" s="41"/>
      <c r="Q133" s="41"/>
      <c r="R133" s="41"/>
      <c r="S133" s="41"/>
      <c r="T133" s="41"/>
      <c r="U133" s="41"/>
      <c r="V133" s="41"/>
      <c r="W133" s="41"/>
      <c r="X133" s="41"/>
      <c r="Y133" s="41"/>
      <c r="Z133" s="41"/>
      <c r="AA133" s="41"/>
      <c r="AB133" s="41"/>
      <c r="AC133" s="41"/>
      <c r="AD133"/>
      <c r="AE133"/>
    </row>
    <row r="134" spans="1:31">
      <c r="A134" s="43"/>
      <c r="B134" s="43"/>
      <c r="C134" s="43"/>
      <c r="D134" s="43"/>
      <c r="E134" s="43"/>
      <c r="F134" s="43"/>
      <c r="G134" s="44"/>
      <c r="H134" s="44"/>
      <c r="I134" s="43"/>
      <c r="J134" s="43"/>
      <c r="K134" s="43"/>
      <c r="L134" s="45"/>
      <c r="M134" s="45"/>
      <c r="N134" s="41"/>
      <c r="O134" s="41"/>
      <c r="P134" s="41"/>
      <c r="Q134" s="41"/>
      <c r="R134" s="41"/>
      <c r="S134" s="41"/>
      <c r="T134" s="41"/>
      <c r="U134" s="41"/>
      <c r="V134" s="41"/>
      <c r="W134" s="41"/>
      <c r="X134" s="41"/>
      <c r="Y134" s="41"/>
      <c r="Z134" s="41"/>
      <c r="AA134" s="41"/>
      <c r="AB134" s="41"/>
      <c r="AC134" s="41"/>
      <c r="AD134"/>
      <c r="AE134"/>
    </row>
    <row r="135" spans="1:31">
      <c r="A135" s="43"/>
      <c r="B135" s="43"/>
      <c r="C135" s="43"/>
      <c r="D135" s="43"/>
      <c r="E135" s="43"/>
      <c r="F135" s="43"/>
      <c r="G135" s="44"/>
      <c r="H135" s="44"/>
      <c r="I135" s="43"/>
      <c r="J135" s="43"/>
      <c r="K135" s="43"/>
      <c r="L135" s="45"/>
      <c r="M135" s="45"/>
      <c r="N135" s="41"/>
      <c r="O135" s="41"/>
      <c r="P135" s="41"/>
      <c r="Q135" s="41"/>
      <c r="R135" s="41"/>
      <c r="S135" s="41"/>
      <c r="T135" s="41"/>
      <c r="U135" s="41"/>
      <c r="V135" s="41"/>
      <c r="W135" s="41"/>
      <c r="X135" s="41"/>
      <c r="Y135" s="41"/>
      <c r="Z135" s="41"/>
      <c r="AA135" s="41"/>
      <c r="AB135" s="41"/>
      <c r="AC135" s="41"/>
      <c r="AD135"/>
      <c r="AE135"/>
    </row>
    <row r="136" spans="1:31">
      <c r="A136" s="43"/>
      <c r="B136" s="43"/>
      <c r="C136" s="43"/>
      <c r="D136" s="43"/>
      <c r="E136" s="43"/>
      <c r="F136" s="43"/>
      <c r="G136" s="44"/>
      <c r="H136" s="44"/>
      <c r="I136" s="43"/>
      <c r="J136" s="43"/>
      <c r="K136" s="43"/>
      <c r="L136" s="45"/>
      <c r="M136" s="45"/>
      <c r="N136" s="41"/>
      <c r="O136" s="41"/>
      <c r="P136" s="41"/>
      <c r="Q136" s="41"/>
      <c r="R136" s="41"/>
      <c r="S136" s="41"/>
      <c r="T136" s="41"/>
      <c r="U136" s="41"/>
      <c r="V136" s="41"/>
      <c r="W136" s="41"/>
      <c r="X136" s="41"/>
      <c r="Y136" s="41"/>
      <c r="Z136" s="41"/>
      <c r="AA136" s="41"/>
      <c r="AB136" s="41"/>
      <c r="AC136" s="41"/>
      <c r="AD136"/>
      <c r="AE136"/>
    </row>
    <row r="137" spans="1:31">
      <c r="A137" s="43"/>
      <c r="B137" s="43"/>
      <c r="C137" s="43"/>
      <c r="D137" s="43"/>
      <c r="E137" s="43"/>
      <c r="F137" s="43"/>
      <c r="G137" s="44"/>
      <c r="H137" s="44"/>
      <c r="I137" s="43"/>
      <c r="J137" s="43"/>
      <c r="K137" s="43"/>
      <c r="L137" s="45"/>
      <c r="M137" s="45"/>
      <c r="N137" s="41"/>
      <c r="O137" s="41"/>
      <c r="P137" s="41"/>
      <c r="Q137" s="41"/>
      <c r="R137" s="41"/>
      <c r="S137" s="41"/>
      <c r="T137" s="41"/>
      <c r="U137" s="41"/>
      <c r="V137" s="41"/>
      <c r="W137" s="41"/>
      <c r="X137" s="41"/>
      <c r="Y137" s="41"/>
      <c r="Z137" s="41"/>
      <c r="AA137" s="41"/>
      <c r="AB137" s="41"/>
      <c r="AC137" s="41"/>
      <c r="AD137"/>
      <c r="AE137"/>
    </row>
    <row r="138" spans="1:31">
      <c r="A138" s="43"/>
      <c r="B138" s="43"/>
      <c r="C138" s="43"/>
      <c r="D138" s="43"/>
      <c r="E138" s="43"/>
      <c r="F138" s="43"/>
      <c r="G138" s="44"/>
      <c r="H138" s="44"/>
      <c r="I138" s="43"/>
      <c r="J138" s="43"/>
      <c r="K138" s="43"/>
      <c r="L138" s="45"/>
      <c r="M138" s="45"/>
      <c r="N138" s="41"/>
      <c r="O138" s="41"/>
      <c r="P138" s="41"/>
      <c r="Q138" s="41"/>
      <c r="R138" s="41"/>
      <c r="S138" s="41"/>
      <c r="T138" s="41"/>
      <c r="U138" s="41"/>
      <c r="V138" s="41"/>
      <c r="W138" s="41"/>
      <c r="X138" s="41"/>
      <c r="Y138" s="41"/>
      <c r="Z138" s="41"/>
      <c r="AA138" s="41"/>
      <c r="AB138" s="41"/>
      <c r="AC138" s="41"/>
      <c r="AD138"/>
      <c r="AE138"/>
    </row>
    <row r="139" spans="1:31">
      <c r="A139" s="43"/>
      <c r="B139" s="43"/>
      <c r="C139" s="43"/>
      <c r="D139" s="43"/>
      <c r="E139" s="43"/>
      <c r="F139" s="43"/>
      <c r="G139" s="44"/>
      <c r="H139" s="44"/>
      <c r="I139" s="43"/>
      <c r="J139" s="43"/>
      <c r="K139" s="43"/>
      <c r="L139" s="45"/>
      <c r="M139" s="45"/>
      <c r="N139" s="41"/>
      <c r="O139" s="41"/>
      <c r="P139" s="41"/>
      <c r="Q139" s="41"/>
      <c r="R139" s="41"/>
      <c r="S139" s="41"/>
      <c r="T139" s="41"/>
      <c r="U139" s="41"/>
      <c r="V139" s="41"/>
      <c r="W139" s="41"/>
      <c r="X139" s="41"/>
      <c r="Y139" s="41"/>
      <c r="Z139" s="41"/>
      <c r="AA139" s="41"/>
      <c r="AB139" s="41"/>
      <c r="AC139" s="41"/>
      <c r="AD139"/>
      <c r="AE139"/>
    </row>
    <row r="140" spans="1:31">
      <c r="A140" s="43"/>
      <c r="B140" s="43"/>
      <c r="C140" s="43"/>
      <c r="D140" s="43"/>
      <c r="E140" s="43"/>
      <c r="F140" s="43"/>
      <c r="G140" s="44"/>
      <c r="H140" s="44"/>
      <c r="I140" s="43"/>
      <c r="J140" s="43"/>
      <c r="K140" s="43"/>
      <c r="L140" s="45"/>
      <c r="M140" s="45"/>
      <c r="N140" s="41"/>
      <c r="O140" s="41"/>
      <c r="P140" s="41"/>
      <c r="Q140" s="41"/>
      <c r="R140" s="41"/>
      <c r="S140" s="41"/>
      <c r="T140" s="41"/>
      <c r="U140" s="41"/>
      <c r="V140" s="41"/>
      <c r="W140" s="41"/>
      <c r="X140" s="41"/>
      <c r="Y140" s="41"/>
      <c r="Z140" s="41"/>
      <c r="AA140" s="41"/>
      <c r="AB140" s="41"/>
      <c r="AC140" s="41"/>
      <c r="AD140"/>
      <c r="AE140"/>
    </row>
    <row r="141" spans="1:31">
      <c r="A141" s="43"/>
      <c r="B141" s="43"/>
      <c r="C141" s="43"/>
      <c r="D141" s="43"/>
      <c r="E141" s="43"/>
      <c r="F141" s="43"/>
      <c r="G141" s="44"/>
      <c r="H141" s="44"/>
      <c r="I141" s="43"/>
      <c r="J141" s="43"/>
      <c r="K141" s="43"/>
      <c r="L141" s="45"/>
      <c r="M141" s="45"/>
      <c r="N141" s="41"/>
      <c r="O141" s="41"/>
      <c r="P141" s="41"/>
      <c r="Q141" s="41"/>
      <c r="R141" s="41"/>
      <c r="S141" s="41"/>
      <c r="T141" s="41"/>
      <c r="U141" s="41"/>
      <c r="V141" s="41"/>
      <c r="W141" s="41"/>
      <c r="X141" s="41"/>
      <c r="Y141" s="41"/>
      <c r="Z141" s="41"/>
      <c r="AA141" s="41"/>
      <c r="AB141" s="41"/>
      <c r="AC141" s="41"/>
      <c r="AD141"/>
      <c r="AE141"/>
    </row>
    <row r="142" spans="1:31">
      <c r="A142" s="43"/>
      <c r="B142" s="43"/>
      <c r="C142" s="43"/>
      <c r="D142" s="43"/>
      <c r="E142" s="43"/>
      <c r="F142" s="43"/>
      <c r="G142" s="44"/>
      <c r="H142" s="44"/>
      <c r="I142" s="43"/>
      <c r="J142" s="43"/>
      <c r="K142" s="43"/>
      <c r="L142" s="45"/>
      <c r="M142" s="45"/>
      <c r="N142" s="41"/>
      <c r="O142" s="41"/>
      <c r="P142" s="41"/>
      <c r="Q142" s="41"/>
      <c r="R142" s="41"/>
      <c r="S142" s="41"/>
      <c r="T142" s="41"/>
      <c r="U142" s="41"/>
      <c r="V142" s="41"/>
      <c r="W142" s="41"/>
      <c r="X142" s="41"/>
      <c r="Y142" s="41"/>
      <c r="Z142" s="41"/>
      <c r="AA142" s="41"/>
      <c r="AB142" s="41"/>
      <c r="AC142" s="41"/>
      <c r="AD142"/>
      <c r="AE142"/>
    </row>
    <row r="143" spans="1:31">
      <c r="A143" s="43"/>
      <c r="B143" s="43"/>
      <c r="C143" s="43"/>
      <c r="D143" s="43"/>
      <c r="E143" s="43"/>
      <c r="F143" s="43"/>
      <c r="G143" s="44"/>
      <c r="H143" s="44"/>
      <c r="I143" s="43"/>
      <c r="J143" s="43"/>
      <c r="K143" s="43"/>
      <c r="L143" s="45"/>
      <c r="M143" s="45"/>
      <c r="N143" s="41"/>
      <c r="O143" s="41"/>
      <c r="P143" s="41"/>
      <c r="Q143" s="41"/>
      <c r="R143" s="41"/>
      <c r="S143" s="41"/>
      <c r="T143" s="41"/>
      <c r="U143" s="41"/>
      <c r="V143" s="41"/>
      <c r="W143" s="41"/>
      <c r="X143" s="41"/>
      <c r="Y143" s="41"/>
      <c r="Z143" s="41"/>
      <c r="AA143" s="41"/>
      <c r="AB143" s="41"/>
      <c r="AC143" s="41"/>
      <c r="AD143"/>
      <c r="AE143"/>
    </row>
    <row r="144" spans="1:31">
      <c r="A144" s="43"/>
      <c r="B144" s="43"/>
      <c r="C144" s="43"/>
      <c r="D144" s="43"/>
      <c r="E144" s="43"/>
      <c r="F144" s="43"/>
      <c r="G144" s="44"/>
      <c r="H144" s="44"/>
      <c r="I144" s="43"/>
      <c r="J144" s="43"/>
      <c r="K144" s="43"/>
      <c r="L144" s="45"/>
      <c r="M144" s="45"/>
      <c r="N144" s="41"/>
      <c r="O144" s="41"/>
      <c r="P144" s="41"/>
      <c r="Q144" s="41"/>
      <c r="R144" s="41"/>
      <c r="S144" s="41"/>
      <c r="T144" s="41"/>
      <c r="U144" s="41"/>
      <c r="V144" s="41"/>
      <c r="W144" s="41"/>
      <c r="X144" s="41"/>
      <c r="Y144" s="41"/>
      <c r="Z144" s="41"/>
      <c r="AA144" s="41"/>
      <c r="AB144" s="41"/>
      <c r="AC144" s="41"/>
      <c r="AD144"/>
      <c r="AE144"/>
    </row>
    <row r="145" spans="1:31">
      <c r="A145" s="43"/>
      <c r="B145" s="43"/>
      <c r="C145" s="43"/>
      <c r="D145" s="43"/>
      <c r="E145" s="43"/>
      <c r="F145" s="43"/>
      <c r="G145" s="44"/>
      <c r="H145" s="44"/>
      <c r="I145" s="43"/>
      <c r="J145" s="43"/>
      <c r="K145" s="43"/>
      <c r="L145" s="45"/>
      <c r="M145" s="45"/>
      <c r="N145" s="41"/>
      <c r="O145" s="41"/>
      <c r="P145" s="41"/>
      <c r="Q145" s="41"/>
      <c r="R145" s="41"/>
      <c r="S145" s="41"/>
      <c r="T145" s="41"/>
      <c r="U145" s="41"/>
      <c r="V145" s="41"/>
      <c r="W145" s="41"/>
      <c r="X145" s="41"/>
      <c r="Y145" s="41"/>
      <c r="Z145" s="41"/>
      <c r="AA145" s="41"/>
      <c r="AB145" s="41"/>
      <c r="AC145" s="41"/>
      <c r="AD145"/>
      <c r="AE145"/>
    </row>
    <row r="146" spans="1:31">
      <c r="A146" s="43"/>
      <c r="B146" s="43"/>
      <c r="C146" s="43"/>
      <c r="D146" s="43"/>
      <c r="E146" s="43"/>
      <c r="F146" s="43"/>
      <c r="G146" s="44"/>
      <c r="H146" s="44"/>
      <c r="I146" s="43"/>
      <c r="J146" s="43"/>
      <c r="K146" s="43"/>
      <c r="L146" s="45"/>
      <c r="M146" s="45"/>
      <c r="N146" s="41"/>
      <c r="O146" s="41"/>
      <c r="P146" s="41"/>
      <c r="Q146" s="41"/>
      <c r="R146" s="41"/>
      <c r="S146" s="41"/>
      <c r="T146" s="41"/>
      <c r="U146" s="41"/>
      <c r="V146" s="41"/>
      <c r="W146" s="41"/>
      <c r="X146" s="41"/>
      <c r="Y146" s="41"/>
      <c r="Z146" s="41"/>
      <c r="AA146" s="41"/>
      <c r="AB146" s="41"/>
      <c r="AC146" s="41"/>
      <c r="AD146"/>
      <c r="AE146"/>
    </row>
    <row r="147" spans="1:31">
      <c r="A147" s="43"/>
      <c r="B147" s="43"/>
      <c r="C147" s="43"/>
      <c r="D147" s="43"/>
      <c r="E147" s="43"/>
      <c r="F147" s="43"/>
      <c r="G147" s="44"/>
      <c r="H147" s="44"/>
      <c r="I147" s="43"/>
      <c r="J147" s="43"/>
      <c r="K147" s="43"/>
      <c r="L147" s="45"/>
      <c r="M147" s="45"/>
      <c r="N147" s="41"/>
      <c r="O147" s="41"/>
      <c r="P147" s="41"/>
      <c r="Q147" s="41"/>
      <c r="R147" s="41"/>
      <c r="S147" s="41"/>
      <c r="T147" s="41"/>
      <c r="U147" s="41"/>
      <c r="V147" s="41"/>
      <c r="W147" s="41"/>
      <c r="X147" s="41"/>
      <c r="Y147" s="41"/>
      <c r="Z147" s="41"/>
      <c r="AA147" s="41"/>
      <c r="AB147" s="41"/>
      <c r="AC147" s="41"/>
      <c r="AD147"/>
      <c r="AE147"/>
    </row>
    <row r="148" spans="1:31">
      <c r="A148" s="43"/>
      <c r="B148" s="43"/>
      <c r="C148" s="43"/>
      <c r="D148" s="43"/>
      <c r="E148" s="43"/>
      <c r="F148" s="43"/>
      <c r="G148" s="44"/>
      <c r="H148" s="44"/>
      <c r="I148" s="43"/>
      <c r="J148" s="43"/>
      <c r="K148" s="43"/>
      <c r="L148" s="45"/>
      <c r="M148" s="45"/>
      <c r="N148" s="41"/>
      <c r="O148" s="41"/>
      <c r="P148" s="41"/>
      <c r="Q148" s="41"/>
      <c r="R148" s="41"/>
      <c r="S148" s="41"/>
      <c r="T148" s="41"/>
      <c r="U148" s="41"/>
      <c r="V148" s="41"/>
      <c r="W148" s="41"/>
      <c r="X148" s="41"/>
      <c r="Y148" s="41"/>
      <c r="Z148" s="41"/>
      <c r="AA148" s="41"/>
      <c r="AB148" s="41"/>
      <c r="AC148" s="41"/>
      <c r="AD148"/>
      <c r="AE148"/>
    </row>
    <row r="149" spans="1:31">
      <c r="A149" s="43"/>
      <c r="B149" s="43"/>
      <c r="C149" s="43"/>
      <c r="D149" s="43"/>
      <c r="E149" s="43"/>
      <c r="F149" s="43"/>
      <c r="G149" s="44"/>
      <c r="H149" s="44"/>
      <c r="I149" s="43"/>
      <c r="J149" s="43"/>
      <c r="K149" s="43"/>
      <c r="L149" s="45"/>
      <c r="M149" s="45"/>
      <c r="N149" s="41"/>
      <c r="O149" s="41"/>
      <c r="P149" s="41"/>
      <c r="Q149" s="41"/>
      <c r="R149" s="41"/>
      <c r="S149" s="41"/>
      <c r="T149" s="41"/>
      <c r="U149" s="41"/>
      <c r="V149" s="41"/>
      <c r="W149" s="41"/>
      <c r="X149" s="41"/>
      <c r="Y149" s="41"/>
      <c r="Z149" s="41"/>
      <c r="AA149" s="41"/>
      <c r="AB149" s="41"/>
      <c r="AC149" s="41"/>
      <c r="AD149"/>
      <c r="AE149"/>
    </row>
    <row r="150" spans="1:31">
      <c r="A150" s="43"/>
      <c r="B150" s="43"/>
      <c r="C150" s="43"/>
      <c r="D150" s="43"/>
      <c r="E150" s="43"/>
      <c r="F150" s="43"/>
      <c r="G150" s="44"/>
      <c r="H150" s="44"/>
      <c r="I150" s="43"/>
      <c r="J150" s="43"/>
      <c r="K150" s="43"/>
      <c r="L150" s="45"/>
      <c r="M150" s="45"/>
      <c r="N150" s="41"/>
      <c r="O150" s="41"/>
      <c r="P150" s="41"/>
      <c r="Q150" s="41"/>
      <c r="R150" s="41"/>
      <c r="S150" s="41"/>
      <c r="T150" s="41"/>
      <c r="U150" s="41"/>
      <c r="V150" s="41"/>
      <c r="W150" s="41"/>
      <c r="X150" s="41"/>
      <c r="Y150" s="41"/>
      <c r="Z150" s="41"/>
      <c r="AA150" s="41"/>
      <c r="AB150" s="41"/>
      <c r="AC150" s="41"/>
      <c r="AD150"/>
      <c r="AE150"/>
    </row>
    <row r="151" spans="1:31">
      <c r="A151" s="43"/>
      <c r="B151" s="43"/>
      <c r="C151" s="43"/>
      <c r="D151" s="43"/>
      <c r="E151" s="43"/>
      <c r="F151" s="43"/>
      <c r="G151" s="44"/>
      <c r="H151" s="44"/>
      <c r="I151" s="43"/>
      <c r="J151" s="43"/>
      <c r="K151" s="43"/>
      <c r="L151" s="45"/>
      <c r="M151" s="45"/>
      <c r="N151" s="41"/>
      <c r="O151" s="41"/>
      <c r="P151" s="41"/>
      <c r="Q151" s="41"/>
      <c r="R151" s="41"/>
      <c r="S151" s="41"/>
      <c r="T151" s="41"/>
      <c r="U151" s="41"/>
      <c r="V151" s="41"/>
      <c r="W151" s="41"/>
      <c r="X151" s="41"/>
      <c r="Y151" s="41"/>
      <c r="Z151" s="41"/>
      <c r="AA151" s="41"/>
      <c r="AB151" s="41"/>
      <c r="AC151" s="41"/>
      <c r="AD151"/>
      <c r="AE151"/>
    </row>
    <row r="152" spans="1:31">
      <c r="A152" s="43"/>
      <c r="B152" s="43"/>
      <c r="C152" s="43"/>
      <c r="D152" s="43"/>
      <c r="E152" s="43"/>
      <c r="F152" s="43"/>
      <c r="G152" s="44"/>
      <c r="H152" s="44"/>
      <c r="I152" s="43"/>
      <c r="J152" s="43"/>
      <c r="K152" s="43"/>
      <c r="L152" s="45"/>
      <c r="M152" s="45"/>
      <c r="N152" s="41"/>
      <c r="O152" s="41"/>
      <c r="P152" s="41"/>
      <c r="Q152" s="41"/>
      <c r="R152" s="41"/>
      <c r="S152" s="41"/>
      <c r="T152" s="41"/>
      <c r="U152" s="41"/>
      <c r="V152" s="41"/>
      <c r="W152" s="41"/>
      <c r="X152" s="41"/>
      <c r="Y152" s="41"/>
      <c r="Z152" s="41"/>
      <c r="AA152" s="41"/>
      <c r="AB152" s="41"/>
      <c r="AC152" s="41"/>
      <c r="AD152"/>
      <c r="AE152"/>
    </row>
    <row r="153" spans="1:31">
      <c r="A153" s="43"/>
      <c r="B153" s="43"/>
      <c r="C153" s="43"/>
      <c r="D153" s="43"/>
      <c r="E153" s="43"/>
      <c r="F153" s="43"/>
      <c r="G153" s="44"/>
      <c r="H153" s="44"/>
      <c r="I153" s="43"/>
      <c r="J153" s="43"/>
      <c r="K153" s="43"/>
      <c r="L153" s="45"/>
      <c r="M153" s="45"/>
      <c r="N153" s="41"/>
      <c r="O153" s="41"/>
      <c r="P153" s="41"/>
      <c r="Q153" s="41"/>
      <c r="R153" s="41"/>
      <c r="S153" s="41"/>
      <c r="T153" s="41"/>
      <c r="U153" s="41"/>
      <c r="V153" s="41"/>
      <c r="W153" s="41"/>
      <c r="X153" s="41"/>
      <c r="Y153" s="41"/>
      <c r="Z153" s="41"/>
      <c r="AA153" s="41"/>
      <c r="AB153" s="41"/>
      <c r="AC153" s="41"/>
      <c r="AD153"/>
      <c r="AE153"/>
    </row>
    <row r="154" spans="1:31">
      <c r="A154" s="43"/>
      <c r="B154" s="43"/>
      <c r="C154" s="43"/>
      <c r="D154" s="43"/>
      <c r="E154" s="43"/>
      <c r="F154" s="43"/>
      <c r="G154" s="44"/>
      <c r="H154" s="44"/>
      <c r="I154" s="43"/>
      <c r="J154" s="43"/>
      <c r="K154" s="43"/>
      <c r="L154" s="45"/>
      <c r="M154" s="45"/>
      <c r="N154" s="41"/>
      <c r="O154" s="41"/>
      <c r="P154" s="41"/>
      <c r="Q154" s="41"/>
      <c r="R154" s="41"/>
      <c r="S154" s="41"/>
      <c r="T154" s="41"/>
      <c r="U154" s="41"/>
      <c r="V154" s="41"/>
      <c r="W154" s="41"/>
      <c r="X154" s="41"/>
      <c r="Y154" s="41"/>
      <c r="Z154" s="41"/>
      <c r="AA154" s="41"/>
      <c r="AB154" s="41"/>
      <c r="AC154" s="41"/>
      <c r="AD154"/>
      <c r="AE154"/>
    </row>
    <row r="155" spans="1:31">
      <c r="A155" s="43"/>
      <c r="B155" s="43"/>
      <c r="C155" s="43"/>
      <c r="D155" s="43"/>
      <c r="E155" s="43"/>
      <c r="F155" s="43"/>
      <c r="G155" s="44"/>
      <c r="H155" s="44"/>
      <c r="I155" s="43"/>
      <c r="J155" s="43"/>
      <c r="K155" s="43"/>
      <c r="L155" s="45"/>
      <c r="M155" s="45"/>
      <c r="N155" s="41"/>
      <c r="O155" s="41"/>
      <c r="P155" s="41"/>
      <c r="Q155" s="41"/>
      <c r="R155" s="41"/>
      <c r="S155" s="41"/>
      <c r="T155" s="41"/>
      <c r="U155" s="41"/>
      <c r="V155" s="41"/>
      <c r="W155" s="41"/>
      <c r="X155" s="41"/>
      <c r="Y155" s="41"/>
      <c r="Z155" s="41"/>
      <c r="AA155" s="41"/>
      <c r="AB155" s="41"/>
      <c r="AC155" s="41"/>
      <c r="AD155"/>
      <c r="AE155"/>
    </row>
    <row r="156" spans="1:31">
      <c r="A156" s="43"/>
      <c r="B156" s="43"/>
      <c r="C156" s="43"/>
      <c r="D156" s="43"/>
      <c r="E156" s="43"/>
      <c r="F156" s="43"/>
      <c r="G156" s="44"/>
      <c r="H156" s="44"/>
      <c r="I156" s="43"/>
      <c r="J156" s="43"/>
      <c r="K156" s="43"/>
      <c r="L156" s="45"/>
      <c r="M156" s="45"/>
      <c r="N156" s="41"/>
      <c r="O156" s="41"/>
      <c r="P156" s="41"/>
      <c r="Q156" s="41"/>
      <c r="R156" s="41"/>
      <c r="S156" s="41"/>
      <c r="T156" s="41"/>
      <c r="U156" s="41"/>
      <c r="V156" s="41"/>
      <c r="W156" s="41"/>
      <c r="X156" s="41"/>
      <c r="Y156" s="41"/>
      <c r="Z156" s="41"/>
      <c r="AA156" s="41"/>
      <c r="AB156" s="41"/>
      <c r="AC156" s="41"/>
      <c r="AD156"/>
      <c r="AE156"/>
    </row>
    <row r="157" spans="1:31">
      <c r="A157" s="43"/>
      <c r="B157" s="43"/>
      <c r="C157" s="43"/>
      <c r="D157" s="43"/>
      <c r="E157" s="43"/>
      <c r="F157" s="43"/>
      <c r="G157" s="44"/>
      <c r="H157" s="44"/>
      <c r="I157" s="43"/>
      <c r="J157" s="43"/>
      <c r="K157" s="43"/>
      <c r="L157" s="45"/>
      <c r="M157" s="45"/>
      <c r="N157" s="41"/>
      <c r="O157" s="41"/>
      <c r="P157" s="41"/>
      <c r="Q157" s="41"/>
      <c r="R157" s="41"/>
      <c r="S157" s="41"/>
      <c r="T157" s="41"/>
      <c r="U157" s="41"/>
      <c r="V157" s="41"/>
      <c r="W157" s="41"/>
      <c r="X157" s="41"/>
      <c r="Y157" s="41"/>
      <c r="Z157" s="41"/>
      <c r="AA157" s="41"/>
      <c r="AB157" s="41"/>
      <c r="AC157" s="41"/>
      <c r="AD157"/>
      <c r="AE157"/>
    </row>
    <row r="158" spans="1:31">
      <c r="A158" s="43"/>
      <c r="B158" s="43"/>
      <c r="C158" s="43"/>
      <c r="D158" s="43"/>
      <c r="E158" s="43"/>
      <c r="F158" s="43"/>
      <c r="G158" s="44"/>
      <c r="H158" s="44"/>
      <c r="I158" s="43"/>
      <c r="J158" s="43"/>
      <c r="K158" s="43"/>
      <c r="L158" s="45"/>
      <c r="M158" s="45"/>
      <c r="N158" s="41"/>
      <c r="O158" s="41"/>
      <c r="P158" s="41"/>
      <c r="Q158" s="41"/>
      <c r="R158" s="41"/>
      <c r="S158" s="41"/>
      <c r="T158" s="41"/>
      <c r="U158" s="41"/>
      <c r="V158" s="41"/>
      <c r="W158" s="41"/>
      <c r="X158" s="41"/>
      <c r="Y158" s="41"/>
      <c r="Z158" s="41"/>
      <c r="AA158" s="41"/>
      <c r="AB158" s="41"/>
      <c r="AC158" s="41"/>
      <c r="AD158"/>
      <c r="AE158"/>
    </row>
    <row r="159" spans="1:31">
      <c r="A159" s="43"/>
      <c r="B159" s="43"/>
      <c r="C159" s="43"/>
      <c r="D159" s="43"/>
      <c r="E159" s="43"/>
      <c r="F159" s="43"/>
      <c r="G159" s="44"/>
      <c r="H159" s="44"/>
      <c r="I159" s="43"/>
      <c r="J159" s="43"/>
      <c r="K159" s="43"/>
      <c r="L159" s="45"/>
      <c r="M159" s="45"/>
      <c r="N159" s="41"/>
      <c r="O159" s="41"/>
      <c r="P159" s="41"/>
      <c r="Q159" s="41"/>
      <c r="R159" s="41"/>
      <c r="S159" s="41"/>
      <c r="T159" s="41"/>
      <c r="U159" s="41"/>
      <c r="V159" s="41"/>
      <c r="W159" s="41"/>
      <c r="X159" s="41"/>
      <c r="Y159" s="41"/>
      <c r="Z159" s="41"/>
      <c r="AA159" s="41"/>
      <c r="AB159" s="41"/>
      <c r="AC159" s="41"/>
      <c r="AD159"/>
      <c r="AE159"/>
    </row>
    <row r="160" spans="1:31">
      <c r="A160" s="43"/>
      <c r="B160" s="43"/>
      <c r="C160" s="43"/>
      <c r="D160" s="43"/>
      <c r="E160" s="43"/>
      <c r="F160" s="43"/>
      <c r="G160" s="44"/>
      <c r="H160" s="44"/>
      <c r="I160" s="43"/>
      <c r="J160" s="43"/>
      <c r="K160" s="43"/>
      <c r="L160" s="45"/>
      <c r="M160" s="45"/>
      <c r="N160" s="41"/>
      <c r="O160" s="41"/>
      <c r="P160" s="41"/>
      <c r="Q160" s="41"/>
      <c r="R160" s="41"/>
      <c r="S160" s="41"/>
      <c r="T160" s="41"/>
      <c r="U160" s="41"/>
      <c r="V160" s="41"/>
      <c r="W160" s="41"/>
      <c r="X160" s="41"/>
      <c r="Y160" s="41"/>
      <c r="Z160" s="41"/>
      <c r="AA160" s="41"/>
      <c r="AB160" s="41"/>
      <c r="AC160" s="41"/>
      <c r="AD160"/>
      <c r="AE160"/>
    </row>
    <row r="161" spans="1:31">
      <c r="A161" s="43"/>
      <c r="B161" s="43"/>
      <c r="C161" s="43"/>
      <c r="D161" s="43"/>
      <c r="E161" s="43"/>
      <c r="F161" s="43"/>
      <c r="G161" s="44"/>
      <c r="H161" s="44"/>
      <c r="I161" s="43"/>
      <c r="J161" s="43"/>
      <c r="K161" s="43"/>
      <c r="L161" s="45"/>
      <c r="M161" s="45"/>
      <c r="N161" s="41"/>
      <c r="O161" s="41"/>
      <c r="P161" s="41"/>
      <c r="Q161" s="41"/>
      <c r="R161" s="41"/>
      <c r="S161" s="41"/>
      <c r="T161" s="41"/>
      <c r="U161" s="41"/>
      <c r="V161" s="41"/>
      <c r="W161" s="41"/>
      <c r="X161" s="41"/>
      <c r="Y161" s="41"/>
      <c r="Z161" s="41"/>
      <c r="AA161" s="41"/>
      <c r="AB161" s="41"/>
      <c r="AC161" s="41"/>
      <c r="AD161"/>
      <c r="AE161"/>
    </row>
    <row r="162" spans="1:31">
      <c r="A162" s="43"/>
      <c r="B162" s="43"/>
      <c r="C162" s="43"/>
      <c r="D162" s="43"/>
      <c r="E162" s="43"/>
      <c r="F162" s="43"/>
      <c r="G162" s="44"/>
      <c r="H162" s="44"/>
      <c r="I162" s="43"/>
      <c r="J162" s="43"/>
      <c r="K162" s="43"/>
      <c r="L162" s="45"/>
      <c r="M162" s="45"/>
      <c r="N162" s="41"/>
      <c r="O162" s="41"/>
      <c r="P162" s="41"/>
      <c r="Q162" s="41"/>
      <c r="R162" s="41"/>
      <c r="S162" s="41"/>
      <c r="T162" s="41"/>
      <c r="U162" s="41"/>
      <c r="V162" s="41"/>
      <c r="W162" s="41"/>
      <c r="X162" s="41"/>
      <c r="Y162" s="41"/>
      <c r="Z162" s="41"/>
      <c r="AA162" s="41"/>
      <c r="AB162" s="41"/>
      <c r="AC162" s="41"/>
      <c r="AD162"/>
      <c r="AE162"/>
    </row>
    <row r="163" spans="1:31">
      <c r="A163" s="43"/>
      <c r="B163" s="43"/>
      <c r="C163" s="43"/>
      <c r="D163" s="43"/>
      <c r="E163" s="43"/>
      <c r="F163" s="43"/>
      <c r="G163" s="44"/>
      <c r="H163" s="44"/>
      <c r="I163" s="43"/>
      <c r="J163" s="43"/>
      <c r="K163" s="43"/>
      <c r="L163" s="45"/>
      <c r="M163" s="45"/>
      <c r="N163" s="41"/>
      <c r="O163" s="41"/>
      <c r="P163" s="41"/>
      <c r="Q163" s="41"/>
      <c r="R163" s="41"/>
      <c r="S163" s="41"/>
      <c r="T163" s="41"/>
      <c r="U163" s="41"/>
      <c r="V163" s="41"/>
      <c r="W163" s="41"/>
      <c r="X163" s="41"/>
      <c r="Y163" s="41"/>
      <c r="Z163" s="41"/>
      <c r="AA163" s="41"/>
      <c r="AB163" s="41"/>
      <c r="AC163" s="41"/>
      <c r="AD163"/>
      <c r="AE163"/>
    </row>
    <row r="164" spans="1:31">
      <c r="A164" s="43"/>
      <c r="B164" s="43"/>
      <c r="C164" s="43"/>
      <c r="D164" s="43"/>
      <c r="E164" s="43"/>
      <c r="F164" s="43"/>
      <c r="G164" s="44"/>
      <c r="H164" s="44"/>
      <c r="I164" s="43"/>
      <c r="J164" s="43"/>
      <c r="K164" s="43"/>
      <c r="L164" s="45"/>
      <c r="M164" s="45"/>
      <c r="N164" s="41"/>
      <c r="O164" s="41"/>
      <c r="P164" s="41"/>
      <c r="Q164" s="41"/>
      <c r="R164" s="41"/>
      <c r="S164" s="41"/>
      <c r="T164" s="41"/>
      <c r="U164" s="41"/>
      <c r="V164" s="41"/>
      <c r="W164" s="41"/>
      <c r="X164" s="41"/>
      <c r="Y164" s="41"/>
      <c r="Z164" s="41"/>
      <c r="AA164" s="41"/>
      <c r="AB164" s="41"/>
      <c r="AC164" s="41"/>
      <c r="AD164"/>
      <c r="AE164"/>
    </row>
    <row r="165" spans="1:31">
      <c r="A165" s="43"/>
      <c r="B165" s="43"/>
      <c r="C165" s="43"/>
      <c r="D165" s="43"/>
      <c r="E165" s="43"/>
      <c r="F165" s="43"/>
      <c r="G165" s="44"/>
      <c r="H165" s="44"/>
      <c r="I165" s="43"/>
      <c r="J165" s="43"/>
      <c r="K165" s="43"/>
      <c r="L165" s="45"/>
      <c r="M165" s="45"/>
      <c r="N165" s="41"/>
      <c r="O165" s="41"/>
      <c r="P165" s="41"/>
      <c r="Q165" s="41"/>
      <c r="R165" s="41"/>
      <c r="S165" s="41"/>
      <c r="T165" s="41"/>
      <c r="U165" s="41"/>
      <c r="V165" s="41"/>
      <c r="W165" s="41"/>
      <c r="X165" s="41"/>
      <c r="Y165" s="41"/>
      <c r="Z165" s="41"/>
      <c r="AA165" s="41"/>
      <c r="AB165" s="41"/>
      <c r="AC165" s="41"/>
      <c r="AD165"/>
      <c r="AE165"/>
    </row>
    <row r="166" spans="1:31">
      <c r="A166" s="43"/>
      <c r="B166" s="43"/>
      <c r="C166" s="43"/>
      <c r="D166" s="43"/>
      <c r="E166" s="43"/>
      <c r="F166" s="43"/>
      <c r="G166" s="44"/>
      <c r="H166" s="44"/>
      <c r="I166" s="43"/>
      <c r="J166" s="43"/>
      <c r="K166" s="43"/>
      <c r="L166" s="45"/>
      <c r="M166" s="45"/>
      <c r="N166" s="41"/>
      <c r="O166" s="41"/>
      <c r="P166" s="41"/>
      <c r="Q166" s="41"/>
      <c r="R166" s="41"/>
      <c r="S166" s="41"/>
      <c r="T166" s="41"/>
      <c r="U166" s="41"/>
      <c r="V166" s="41"/>
      <c r="W166" s="41"/>
      <c r="X166" s="41"/>
      <c r="Y166" s="41"/>
      <c r="Z166" s="41"/>
      <c r="AA166" s="41"/>
      <c r="AB166" s="41"/>
      <c r="AC166" s="41"/>
      <c r="AD166"/>
      <c r="AE166"/>
    </row>
    <row r="167" spans="1:31">
      <c r="A167" s="43"/>
      <c r="B167" s="43"/>
      <c r="C167" s="43"/>
      <c r="D167" s="43"/>
      <c r="E167" s="43"/>
      <c r="F167" s="43"/>
      <c r="G167" s="44"/>
      <c r="H167" s="44"/>
      <c r="I167" s="43"/>
      <c r="J167" s="43"/>
      <c r="K167" s="43"/>
      <c r="L167" s="45"/>
      <c r="M167" s="45"/>
      <c r="N167" s="41"/>
      <c r="O167" s="41"/>
      <c r="P167" s="41"/>
      <c r="Q167" s="41"/>
      <c r="R167" s="41"/>
      <c r="S167" s="41"/>
      <c r="T167" s="41"/>
      <c r="U167" s="41"/>
      <c r="V167" s="41"/>
      <c r="W167" s="41"/>
      <c r="X167" s="41"/>
      <c r="Y167" s="41"/>
      <c r="Z167" s="41"/>
      <c r="AA167" s="41"/>
      <c r="AB167" s="41"/>
      <c r="AC167" s="41"/>
      <c r="AD167"/>
      <c r="AE167"/>
    </row>
    <row r="168" spans="1:31">
      <c r="A168" s="43"/>
      <c r="B168" s="43"/>
      <c r="C168" s="43"/>
      <c r="D168" s="43"/>
      <c r="E168" s="43"/>
      <c r="F168" s="43"/>
      <c r="G168" s="44"/>
      <c r="H168" s="44"/>
      <c r="I168" s="43"/>
      <c r="J168" s="43"/>
      <c r="K168" s="43"/>
      <c r="L168" s="45"/>
      <c r="M168" s="45"/>
      <c r="N168" s="41"/>
      <c r="O168" s="41"/>
      <c r="P168" s="41"/>
      <c r="Q168" s="41"/>
      <c r="R168" s="41"/>
      <c r="S168" s="41"/>
      <c r="T168" s="41"/>
      <c r="U168" s="41"/>
      <c r="V168" s="41"/>
      <c r="W168" s="41"/>
      <c r="X168" s="41"/>
      <c r="Y168" s="41"/>
      <c r="Z168" s="41"/>
      <c r="AA168" s="41"/>
      <c r="AB168" s="41"/>
      <c r="AC168" s="41"/>
      <c r="AD168"/>
      <c r="AE168"/>
    </row>
    <row r="169" spans="1:31">
      <c r="A169" s="43"/>
      <c r="B169" s="43"/>
      <c r="C169" s="43"/>
      <c r="D169" s="43"/>
      <c r="E169" s="43"/>
      <c r="F169" s="43"/>
      <c r="G169" s="44"/>
      <c r="H169" s="44"/>
      <c r="I169" s="43"/>
      <c r="J169" s="43"/>
      <c r="K169" s="43"/>
      <c r="L169" s="45"/>
      <c r="M169" s="45"/>
      <c r="N169" s="41"/>
      <c r="O169" s="41"/>
      <c r="P169" s="41"/>
      <c r="Q169" s="41"/>
      <c r="R169" s="41"/>
      <c r="S169" s="41"/>
      <c r="T169" s="41"/>
      <c r="U169" s="41"/>
      <c r="V169" s="41"/>
      <c r="W169" s="41"/>
      <c r="X169" s="41"/>
      <c r="Y169" s="41"/>
      <c r="Z169" s="41"/>
      <c r="AA169" s="41"/>
      <c r="AB169" s="41"/>
      <c r="AC169" s="41"/>
      <c r="AD169"/>
      <c r="AE169"/>
    </row>
    <row r="170" spans="1:31">
      <c r="A170" s="43"/>
      <c r="B170" s="43"/>
      <c r="C170" s="43"/>
      <c r="D170" s="43"/>
      <c r="E170" s="43"/>
      <c r="F170" s="43"/>
      <c r="G170" s="44"/>
      <c r="H170" s="44"/>
      <c r="I170" s="43"/>
      <c r="J170" s="43"/>
      <c r="K170" s="43"/>
      <c r="L170" s="45"/>
      <c r="M170" s="45"/>
      <c r="N170" s="41"/>
      <c r="O170" s="41"/>
      <c r="P170" s="41"/>
      <c r="Q170" s="41"/>
      <c r="R170" s="41"/>
      <c r="S170" s="41"/>
      <c r="T170" s="41"/>
      <c r="U170" s="41"/>
      <c r="V170" s="41"/>
      <c r="W170" s="41"/>
      <c r="X170" s="41"/>
      <c r="Y170" s="41"/>
      <c r="Z170" s="41"/>
      <c r="AA170" s="41"/>
      <c r="AB170" s="41"/>
      <c r="AC170" s="41"/>
      <c r="AD170"/>
      <c r="AE170"/>
    </row>
    <row r="171" spans="1:31">
      <c r="A171" s="43"/>
      <c r="B171" s="43"/>
      <c r="C171" s="43"/>
      <c r="D171" s="43"/>
      <c r="E171" s="43"/>
      <c r="F171" s="43"/>
      <c r="G171" s="44"/>
      <c r="H171" s="44"/>
      <c r="I171" s="43"/>
      <c r="J171" s="43"/>
      <c r="K171" s="43"/>
      <c r="L171" s="45"/>
      <c r="M171" s="45"/>
      <c r="N171" s="41"/>
      <c r="O171" s="41"/>
      <c r="P171" s="41"/>
      <c r="Q171" s="41"/>
      <c r="R171" s="41"/>
      <c r="S171" s="41"/>
      <c r="T171" s="41"/>
      <c r="U171" s="41"/>
      <c r="V171" s="41"/>
      <c r="W171" s="41"/>
      <c r="X171" s="41"/>
      <c r="Y171" s="41"/>
      <c r="Z171" s="41"/>
      <c r="AA171" s="41"/>
      <c r="AB171" s="41"/>
      <c r="AC171" s="41"/>
      <c r="AD171"/>
      <c r="AE171"/>
    </row>
    <row r="172" spans="1:31">
      <c r="A172" s="43"/>
      <c r="B172" s="43"/>
      <c r="C172" s="43"/>
      <c r="D172" s="43"/>
      <c r="E172" s="43"/>
      <c r="F172" s="43"/>
      <c r="G172" s="44"/>
      <c r="H172" s="44"/>
      <c r="I172" s="43"/>
      <c r="J172" s="43"/>
      <c r="K172" s="43"/>
      <c r="L172" s="45"/>
      <c r="M172" s="45"/>
      <c r="N172" s="41"/>
      <c r="O172" s="41"/>
      <c r="P172" s="41"/>
      <c r="Q172" s="41"/>
      <c r="R172" s="41"/>
      <c r="S172" s="41"/>
      <c r="T172" s="41"/>
      <c r="U172" s="41"/>
      <c r="V172" s="41"/>
      <c r="W172" s="41"/>
      <c r="X172" s="41"/>
      <c r="Y172" s="41"/>
      <c r="Z172" s="41"/>
      <c r="AA172" s="41"/>
      <c r="AB172" s="41"/>
      <c r="AC172" s="41"/>
      <c r="AD172"/>
      <c r="AE172"/>
    </row>
    <row r="173" spans="1:31">
      <c r="A173" s="43"/>
      <c r="B173" s="43"/>
      <c r="C173" s="43"/>
      <c r="D173" s="43"/>
      <c r="E173" s="43"/>
      <c r="F173" s="43"/>
      <c r="G173" s="44"/>
      <c r="H173" s="44"/>
      <c r="I173" s="43"/>
      <c r="J173" s="43"/>
      <c r="K173" s="43"/>
      <c r="L173" s="45"/>
      <c r="M173" s="45"/>
      <c r="N173" s="41"/>
      <c r="O173" s="41"/>
      <c r="P173" s="41"/>
      <c r="Q173" s="41"/>
      <c r="R173" s="41"/>
      <c r="S173" s="41"/>
      <c r="T173" s="41"/>
      <c r="U173" s="41"/>
      <c r="V173" s="41"/>
      <c r="W173" s="41"/>
      <c r="X173" s="41"/>
      <c r="Y173" s="41"/>
      <c r="Z173" s="41"/>
      <c r="AA173" s="41"/>
      <c r="AB173" s="41"/>
      <c r="AC173" s="41"/>
      <c r="AD173"/>
      <c r="AE173"/>
    </row>
    <row r="174" spans="1:31">
      <c r="A174" s="43"/>
      <c r="B174" s="43"/>
      <c r="C174" s="43"/>
      <c r="D174" s="43"/>
      <c r="E174" s="43"/>
      <c r="F174" s="43"/>
      <c r="G174" s="44"/>
      <c r="H174" s="44"/>
      <c r="I174" s="43"/>
      <c r="J174" s="43"/>
      <c r="K174" s="43"/>
      <c r="L174" s="45"/>
      <c r="M174" s="45"/>
      <c r="N174" s="41"/>
      <c r="O174" s="41"/>
      <c r="P174" s="41"/>
      <c r="Q174" s="41"/>
      <c r="R174" s="41"/>
      <c r="S174" s="41"/>
      <c r="T174" s="41"/>
      <c r="U174" s="41"/>
      <c r="V174" s="41"/>
      <c r="W174" s="41"/>
      <c r="X174" s="41"/>
      <c r="Y174" s="41"/>
      <c r="Z174" s="41"/>
      <c r="AA174" s="41"/>
      <c r="AB174" s="41"/>
      <c r="AC174" s="41"/>
      <c r="AD174"/>
      <c r="AE174"/>
    </row>
    <row r="175" spans="1:31">
      <c r="A175" s="43"/>
      <c r="B175" s="43"/>
      <c r="C175" s="43"/>
      <c r="D175" s="43"/>
      <c r="E175" s="43"/>
      <c r="F175" s="43"/>
      <c r="G175" s="44"/>
      <c r="H175" s="44"/>
      <c r="I175" s="43"/>
      <c r="J175" s="43"/>
      <c r="K175" s="43"/>
      <c r="L175" s="45"/>
      <c r="M175" s="45"/>
      <c r="N175" s="41"/>
      <c r="O175" s="41"/>
      <c r="P175" s="41"/>
      <c r="Q175" s="41"/>
      <c r="R175" s="41"/>
      <c r="S175" s="41"/>
      <c r="T175" s="41"/>
      <c r="U175" s="41"/>
      <c r="V175" s="41"/>
      <c r="W175" s="41"/>
      <c r="X175" s="41"/>
      <c r="Y175" s="41"/>
      <c r="Z175" s="41"/>
      <c r="AA175" s="41"/>
      <c r="AB175" s="41"/>
      <c r="AC175" s="41"/>
      <c r="AD175"/>
      <c r="AE175"/>
    </row>
    <row r="176" spans="1:31">
      <c r="A176" s="43"/>
      <c r="B176" s="43"/>
      <c r="C176" s="43"/>
      <c r="D176" s="43"/>
      <c r="E176" s="43"/>
      <c r="F176" s="43"/>
      <c r="G176" s="44"/>
      <c r="H176" s="44"/>
      <c r="I176" s="43"/>
      <c r="J176" s="43"/>
      <c r="K176" s="43"/>
      <c r="L176" s="45"/>
      <c r="M176" s="45"/>
      <c r="N176" s="41"/>
      <c r="O176" s="41"/>
      <c r="P176" s="41"/>
      <c r="Q176" s="41"/>
      <c r="R176" s="41"/>
      <c r="S176" s="41"/>
      <c r="T176" s="41"/>
      <c r="U176" s="41"/>
      <c r="V176" s="41"/>
      <c r="W176" s="41"/>
      <c r="X176" s="41"/>
      <c r="Y176" s="41"/>
      <c r="Z176" s="41"/>
      <c r="AA176" s="41"/>
      <c r="AB176" s="41"/>
      <c r="AC176" s="41"/>
      <c r="AD176"/>
      <c r="AE176"/>
    </row>
    <row r="177" spans="1:31">
      <c r="A177" s="43"/>
      <c r="B177" s="43"/>
      <c r="C177" s="43"/>
      <c r="D177" s="43"/>
      <c r="E177" s="43"/>
      <c r="F177" s="43"/>
      <c r="G177" s="44"/>
      <c r="H177" s="44"/>
      <c r="I177" s="43"/>
      <c r="J177" s="43"/>
      <c r="K177" s="43"/>
      <c r="L177" s="45"/>
      <c r="M177" s="45"/>
      <c r="N177" s="41"/>
      <c r="O177" s="41"/>
      <c r="P177" s="41"/>
      <c r="Q177" s="41"/>
      <c r="R177" s="41"/>
      <c r="S177" s="41"/>
      <c r="T177" s="41"/>
      <c r="U177" s="41"/>
      <c r="V177" s="41"/>
      <c r="W177" s="41"/>
      <c r="X177" s="41"/>
      <c r="Y177" s="41"/>
      <c r="Z177" s="41"/>
      <c r="AA177" s="41"/>
      <c r="AB177" s="41"/>
      <c r="AC177" s="41"/>
      <c r="AD177"/>
      <c r="AE177"/>
    </row>
    <row r="178" spans="1:31">
      <c r="A178" s="43"/>
      <c r="B178" s="43"/>
      <c r="C178" s="43"/>
      <c r="D178" s="43"/>
      <c r="E178" s="43"/>
      <c r="F178" s="43"/>
      <c r="G178" s="44"/>
      <c r="H178" s="44"/>
      <c r="I178" s="43"/>
      <c r="J178" s="43"/>
      <c r="K178" s="43"/>
      <c r="L178" s="45"/>
      <c r="M178" s="45"/>
      <c r="N178" s="41"/>
      <c r="O178" s="41"/>
      <c r="P178" s="41"/>
      <c r="Q178" s="41"/>
      <c r="R178" s="41"/>
      <c r="S178" s="41"/>
      <c r="T178" s="41"/>
      <c r="U178" s="41"/>
      <c r="V178" s="41"/>
      <c r="W178" s="41"/>
      <c r="X178" s="41"/>
      <c r="Y178" s="41"/>
      <c r="Z178" s="41"/>
      <c r="AA178" s="41"/>
      <c r="AB178" s="41"/>
      <c r="AC178" s="41"/>
      <c r="AD178"/>
      <c r="AE178"/>
    </row>
    <row r="179" spans="1:31">
      <c r="A179" s="43"/>
      <c r="B179" s="43"/>
      <c r="C179" s="43"/>
      <c r="D179" s="43"/>
      <c r="E179" s="43"/>
      <c r="F179" s="43"/>
      <c r="G179" s="44"/>
      <c r="H179" s="44"/>
      <c r="I179" s="43"/>
      <c r="J179" s="43"/>
      <c r="K179" s="43"/>
      <c r="L179" s="45"/>
      <c r="M179" s="45"/>
      <c r="N179" s="41"/>
      <c r="O179" s="41"/>
      <c r="P179" s="41"/>
      <c r="Q179" s="41"/>
      <c r="R179" s="41"/>
      <c r="S179" s="41"/>
      <c r="T179" s="41"/>
      <c r="U179" s="41"/>
      <c r="V179" s="41"/>
      <c r="W179" s="41"/>
      <c r="X179" s="41"/>
      <c r="Y179" s="41"/>
      <c r="Z179" s="41"/>
      <c r="AA179" s="41"/>
      <c r="AB179" s="41"/>
      <c r="AC179" s="41"/>
      <c r="AD179"/>
      <c r="AE179"/>
    </row>
    <row r="180" spans="1:31">
      <c r="A180" s="43"/>
      <c r="B180" s="43"/>
      <c r="C180" s="43"/>
      <c r="D180" s="43"/>
      <c r="E180" s="43"/>
      <c r="F180" s="43"/>
      <c r="G180" s="44"/>
      <c r="H180" s="44"/>
      <c r="I180" s="43"/>
      <c r="J180" s="43"/>
      <c r="K180" s="43"/>
      <c r="L180" s="45"/>
      <c r="M180" s="45"/>
      <c r="N180" s="41"/>
      <c r="O180" s="41"/>
      <c r="P180" s="41"/>
      <c r="Q180" s="41"/>
      <c r="R180" s="41"/>
      <c r="S180" s="41"/>
      <c r="T180" s="41"/>
      <c r="U180" s="41"/>
      <c r="V180" s="41"/>
      <c r="W180" s="41"/>
      <c r="X180" s="41"/>
      <c r="Y180" s="41"/>
      <c r="Z180" s="41"/>
      <c r="AA180" s="41"/>
      <c r="AB180" s="41"/>
      <c r="AC180" s="41"/>
      <c r="AD180"/>
      <c r="AE180"/>
    </row>
    <row r="181" spans="1:31">
      <c r="A181" s="43"/>
      <c r="B181" s="43"/>
      <c r="C181" s="43"/>
      <c r="D181" s="43"/>
      <c r="E181" s="43"/>
      <c r="F181" s="43"/>
      <c r="G181" s="44"/>
      <c r="H181" s="44"/>
      <c r="I181" s="43"/>
      <c r="J181" s="43"/>
      <c r="K181" s="43"/>
      <c r="L181" s="45"/>
      <c r="M181" s="45"/>
      <c r="N181" s="41"/>
      <c r="O181" s="41"/>
      <c r="P181" s="41"/>
      <c r="Q181" s="41"/>
      <c r="R181" s="41"/>
      <c r="S181" s="41"/>
      <c r="T181" s="41"/>
      <c r="U181" s="41"/>
      <c r="V181" s="41"/>
      <c r="W181" s="41"/>
      <c r="X181" s="41"/>
      <c r="Y181" s="41"/>
      <c r="Z181" s="41"/>
      <c r="AA181" s="41"/>
      <c r="AB181" s="41"/>
      <c r="AC181" s="41"/>
      <c r="AD181"/>
      <c r="AE181"/>
    </row>
    <row r="182" spans="1:31">
      <c r="A182" s="43"/>
      <c r="B182" s="43"/>
      <c r="C182" s="43"/>
      <c r="D182" s="43"/>
      <c r="E182" s="43"/>
      <c r="F182" s="43"/>
      <c r="G182" s="44"/>
      <c r="H182" s="44"/>
      <c r="I182" s="43"/>
      <c r="J182" s="43"/>
      <c r="K182" s="43"/>
      <c r="L182" s="45"/>
      <c r="M182" s="45"/>
      <c r="N182" s="41"/>
      <c r="O182" s="41"/>
      <c r="P182" s="41"/>
      <c r="Q182" s="41"/>
      <c r="R182" s="41"/>
      <c r="S182" s="41"/>
      <c r="T182" s="41"/>
      <c r="U182" s="41"/>
      <c r="V182" s="41"/>
      <c r="W182" s="41"/>
      <c r="X182" s="41"/>
      <c r="Y182" s="41"/>
      <c r="Z182" s="41"/>
      <c r="AA182" s="41"/>
      <c r="AB182" s="41"/>
      <c r="AC182" s="41"/>
      <c r="AD182"/>
      <c r="AE182"/>
    </row>
    <row r="183" spans="1:31">
      <c r="A183" s="43"/>
      <c r="B183" s="43"/>
      <c r="C183" s="43"/>
      <c r="D183" s="43"/>
      <c r="E183" s="43"/>
      <c r="F183" s="43"/>
      <c r="G183" s="44"/>
      <c r="H183" s="44"/>
      <c r="I183" s="43"/>
      <c r="J183" s="43"/>
      <c r="K183" s="43"/>
      <c r="L183" s="45"/>
      <c r="M183" s="45"/>
      <c r="N183" s="41"/>
      <c r="O183" s="41"/>
      <c r="P183" s="41"/>
      <c r="Q183" s="41"/>
      <c r="R183" s="41"/>
      <c r="S183" s="41"/>
      <c r="T183" s="41"/>
      <c r="U183" s="41"/>
      <c r="V183" s="41"/>
      <c r="W183" s="41"/>
      <c r="X183" s="41"/>
      <c r="Y183" s="41"/>
      <c r="Z183" s="41"/>
      <c r="AA183" s="41"/>
      <c r="AB183" s="41"/>
      <c r="AC183" s="41"/>
      <c r="AD183"/>
      <c r="AE183"/>
    </row>
    <row r="184" spans="1:31">
      <c r="A184" s="43"/>
      <c r="B184" s="43"/>
      <c r="C184" s="43"/>
      <c r="D184" s="43"/>
      <c r="E184" s="43"/>
      <c r="F184" s="43"/>
      <c r="G184" s="44"/>
      <c r="H184" s="44"/>
      <c r="I184" s="43"/>
      <c r="J184" s="43"/>
      <c r="K184" s="43"/>
      <c r="L184" s="45"/>
      <c r="M184" s="45"/>
      <c r="N184" s="41"/>
      <c r="O184" s="41"/>
      <c r="P184" s="41"/>
      <c r="Q184" s="41"/>
      <c r="R184" s="41"/>
      <c r="S184" s="41"/>
      <c r="T184" s="41"/>
      <c r="U184" s="41"/>
      <c r="V184" s="41"/>
      <c r="W184" s="41"/>
      <c r="X184" s="41"/>
      <c r="Y184" s="41"/>
      <c r="Z184" s="41"/>
      <c r="AA184" s="41"/>
      <c r="AB184" s="41"/>
      <c r="AC184" s="41"/>
      <c r="AD184"/>
      <c r="AE184"/>
    </row>
    <row r="185" spans="1:31">
      <c r="A185" s="43"/>
      <c r="B185" s="43"/>
      <c r="C185" s="43"/>
      <c r="D185" s="43"/>
      <c r="E185" s="43"/>
      <c r="F185" s="43"/>
      <c r="G185" s="44"/>
      <c r="H185" s="44"/>
      <c r="I185" s="43"/>
      <c r="J185" s="43"/>
      <c r="K185" s="43"/>
      <c r="L185" s="45"/>
      <c r="M185" s="45"/>
      <c r="N185" s="41"/>
      <c r="O185" s="41"/>
      <c r="P185" s="41"/>
      <c r="Q185" s="41"/>
      <c r="R185" s="41"/>
      <c r="S185" s="41"/>
      <c r="T185" s="41"/>
      <c r="U185" s="41"/>
      <c r="V185" s="41"/>
      <c r="W185" s="41"/>
      <c r="X185" s="41"/>
      <c r="Y185" s="41"/>
      <c r="Z185" s="41"/>
      <c r="AA185" s="41"/>
      <c r="AB185" s="41"/>
      <c r="AC185" s="41"/>
      <c r="AD185"/>
      <c r="AE185"/>
    </row>
    <row r="186" spans="1:31">
      <c r="A186" s="43"/>
      <c r="B186" s="43"/>
      <c r="C186" s="43"/>
      <c r="D186" s="43"/>
      <c r="E186" s="43"/>
      <c r="F186" s="43"/>
      <c r="G186" s="44"/>
      <c r="H186" s="44"/>
      <c r="I186" s="43"/>
      <c r="J186" s="43"/>
      <c r="K186" s="43"/>
      <c r="L186" s="45"/>
      <c r="M186" s="45"/>
      <c r="N186" s="41"/>
      <c r="O186" s="41"/>
      <c r="P186" s="41"/>
      <c r="Q186" s="41"/>
      <c r="R186" s="41"/>
      <c r="S186" s="41"/>
      <c r="T186" s="41"/>
      <c r="U186" s="41"/>
      <c r="V186" s="41"/>
      <c r="W186" s="41"/>
      <c r="X186" s="41"/>
      <c r="Y186" s="41"/>
      <c r="Z186" s="41"/>
      <c r="AA186" s="41"/>
      <c r="AB186" s="41"/>
      <c r="AC186" s="41"/>
      <c r="AD186"/>
      <c r="AE186"/>
    </row>
    <row r="187" spans="1:31">
      <c r="A187" s="43"/>
      <c r="B187" s="43"/>
      <c r="C187" s="43"/>
      <c r="D187" s="43"/>
      <c r="E187" s="43"/>
      <c r="F187" s="43"/>
      <c r="G187" s="44"/>
      <c r="H187" s="44"/>
      <c r="I187" s="43"/>
      <c r="J187" s="43"/>
      <c r="K187" s="43"/>
      <c r="L187" s="45"/>
      <c r="M187" s="45"/>
      <c r="N187" s="41"/>
      <c r="O187" s="41"/>
      <c r="P187" s="41"/>
      <c r="Q187" s="41"/>
      <c r="R187" s="41"/>
      <c r="S187" s="41"/>
      <c r="T187" s="41"/>
      <c r="U187" s="41"/>
      <c r="V187" s="41"/>
      <c r="W187" s="41"/>
      <c r="X187" s="41"/>
      <c r="Y187" s="41"/>
      <c r="Z187" s="41"/>
      <c r="AA187" s="41"/>
      <c r="AB187" s="41"/>
      <c r="AC187" s="41"/>
      <c r="AD187"/>
      <c r="AE187"/>
    </row>
    <row r="188" spans="1:31">
      <c r="A188" s="43"/>
      <c r="B188" s="43"/>
      <c r="C188" s="43"/>
      <c r="D188" s="43"/>
      <c r="E188" s="43"/>
      <c r="F188" s="43"/>
      <c r="G188" s="44"/>
      <c r="H188" s="44"/>
      <c r="I188" s="43"/>
      <c r="J188" s="43"/>
      <c r="K188" s="43"/>
      <c r="L188" s="45"/>
      <c r="M188" s="45"/>
      <c r="N188" s="41"/>
      <c r="O188" s="41"/>
      <c r="P188" s="41"/>
      <c r="Q188" s="41"/>
      <c r="R188" s="41"/>
      <c r="S188" s="41"/>
      <c r="T188" s="41"/>
      <c r="U188" s="41"/>
      <c r="V188" s="41"/>
      <c r="W188" s="41"/>
      <c r="X188" s="41"/>
      <c r="Y188" s="41"/>
      <c r="Z188" s="41"/>
      <c r="AA188" s="41"/>
      <c r="AB188" s="41"/>
      <c r="AC188" s="41"/>
      <c r="AD188"/>
      <c r="AE188"/>
    </row>
    <row r="189" spans="1:31">
      <c r="A189" s="43"/>
      <c r="B189" s="43"/>
      <c r="C189" s="43"/>
      <c r="D189" s="43"/>
      <c r="E189" s="43"/>
      <c r="F189" s="43"/>
      <c r="G189" s="44"/>
      <c r="H189" s="44"/>
      <c r="I189" s="43"/>
      <c r="J189" s="43"/>
      <c r="K189" s="43"/>
      <c r="L189" s="45"/>
      <c r="M189" s="45"/>
      <c r="N189" s="41"/>
      <c r="O189" s="41"/>
      <c r="P189" s="41"/>
      <c r="Q189" s="41"/>
      <c r="R189" s="41"/>
      <c r="S189" s="41"/>
      <c r="T189" s="41"/>
      <c r="U189" s="41"/>
      <c r="V189" s="41"/>
      <c r="W189" s="41"/>
      <c r="X189" s="41"/>
      <c r="Y189" s="41"/>
      <c r="Z189" s="41"/>
      <c r="AA189" s="41"/>
      <c r="AB189" s="41"/>
      <c r="AC189" s="41"/>
      <c r="AD189"/>
      <c r="AE189"/>
    </row>
    <row r="190" spans="1:31">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41"/>
      <c r="AD190"/>
      <c r="AE190"/>
    </row>
    <row r="191" spans="1:31">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41"/>
      <c r="AD191"/>
      <c r="AE191"/>
    </row>
    <row r="192" spans="1:31">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41"/>
      <c r="AD192"/>
      <c r="AE192"/>
    </row>
    <row r="193" spans="1:31">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41"/>
      <c r="AD193"/>
      <c r="AE193"/>
    </row>
    <row r="194" spans="1:31">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41"/>
      <c r="AD194"/>
      <c r="AE194"/>
    </row>
    <row r="195" spans="1:31">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41"/>
      <c r="AD195"/>
      <c r="AE195"/>
    </row>
    <row r="196" spans="1:31">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41"/>
      <c r="AD196"/>
      <c r="AE196"/>
    </row>
    <row r="197" spans="1:31">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41"/>
      <c r="AD197"/>
      <c r="AE197"/>
    </row>
    <row r="198" spans="1:31">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41"/>
      <c r="AD198"/>
      <c r="AE198"/>
    </row>
    <row r="199" spans="1:31">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41"/>
      <c r="AD199"/>
      <c r="AE199"/>
    </row>
    <row r="200" spans="1:31">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41"/>
      <c r="AD200"/>
      <c r="AE200"/>
    </row>
    <row r="201" spans="1:31">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41"/>
      <c r="AD201"/>
      <c r="AE201"/>
    </row>
    <row r="202" spans="1:31">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41"/>
      <c r="AD202"/>
      <c r="AE202"/>
    </row>
    <row r="203" spans="1:31">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41"/>
      <c r="AD203"/>
      <c r="AE203"/>
    </row>
    <row r="204" spans="1:31">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41"/>
      <c r="AD204"/>
      <c r="AE204"/>
    </row>
    <row r="205" spans="1:31">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41"/>
      <c r="AD205"/>
      <c r="AE205"/>
    </row>
    <row r="206" spans="1:31">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41"/>
      <c r="AD206"/>
      <c r="AE206"/>
    </row>
    <row r="207" spans="1:31">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41"/>
      <c r="AD207"/>
      <c r="AE207"/>
    </row>
    <row r="208" spans="1:31">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41"/>
      <c r="AD208"/>
      <c r="AE208"/>
    </row>
    <row r="209" spans="1:31">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41"/>
      <c r="AD209"/>
      <c r="AE209"/>
    </row>
    <row r="210" spans="1:31">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41"/>
      <c r="AD210"/>
      <c r="AE210"/>
    </row>
    <row r="211" spans="1:31">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41"/>
      <c r="AD211"/>
      <c r="AE211"/>
    </row>
    <row r="212" spans="1:31">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41"/>
      <c r="AD212"/>
      <c r="AE212"/>
    </row>
    <row r="213" spans="1:31">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41"/>
      <c r="AD213"/>
      <c r="AE213"/>
    </row>
    <row r="214" spans="1:31">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41"/>
      <c r="AD214"/>
      <c r="AE214"/>
    </row>
    <row r="215" spans="1:31">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41"/>
      <c r="AD215"/>
      <c r="AE215"/>
    </row>
    <row r="216" spans="1:31">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41"/>
      <c r="AD216"/>
      <c r="AE216"/>
    </row>
    <row r="217" spans="1:31">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41"/>
      <c r="AD217"/>
      <c r="AE217"/>
    </row>
    <row r="218" spans="1:31">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41"/>
      <c r="AD218"/>
      <c r="AE218"/>
    </row>
    <row r="219" spans="1:31">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41"/>
      <c r="AD219"/>
      <c r="AE219"/>
    </row>
    <row r="220" spans="1:31">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41"/>
      <c r="AD220"/>
      <c r="AE220"/>
    </row>
    <row r="221" spans="1:31">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41"/>
      <c r="AD221"/>
      <c r="AE221"/>
    </row>
    <row r="222" spans="1:31">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41"/>
      <c r="AD222"/>
      <c r="AE222"/>
    </row>
    <row r="223" spans="1:31">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41"/>
      <c r="AD223"/>
      <c r="AE223"/>
    </row>
    <row r="224" spans="1:31">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41"/>
      <c r="AD224"/>
      <c r="AE224"/>
    </row>
    <row r="225" spans="1:31">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41"/>
      <c r="AD225"/>
      <c r="AE225"/>
    </row>
    <row r="226" spans="1:31">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41"/>
      <c r="AD226"/>
      <c r="AE226"/>
    </row>
    <row r="227" spans="1:31">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41"/>
      <c r="AD227"/>
      <c r="AE227"/>
    </row>
    <row r="228" spans="1:31">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41"/>
      <c r="AD228"/>
      <c r="AE228"/>
    </row>
    <row r="229" spans="1:31">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41"/>
      <c r="AD229"/>
      <c r="AE229"/>
    </row>
    <row r="230" spans="1:31">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41"/>
      <c r="AD230"/>
      <c r="AE230"/>
    </row>
    <row r="231" spans="1:31">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41"/>
      <c r="AD231"/>
      <c r="AE231"/>
    </row>
    <row r="232" spans="1:31">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41"/>
      <c r="AD232"/>
      <c r="AE232"/>
    </row>
    <row r="233" spans="1:31">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41"/>
      <c r="AD233"/>
      <c r="AE233"/>
    </row>
    <row r="234" spans="1:31">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41"/>
      <c r="AD234"/>
      <c r="AE234"/>
    </row>
    <row r="235" spans="1:31">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41"/>
      <c r="AD235"/>
      <c r="AE235"/>
    </row>
    <row r="236" spans="1:31">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41"/>
      <c r="AD236"/>
      <c r="AE236"/>
    </row>
    <row r="237" spans="1:31">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41"/>
      <c r="AD237"/>
      <c r="AE237"/>
    </row>
    <row r="238" spans="1:31">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41"/>
      <c r="AD238"/>
      <c r="AE238"/>
    </row>
    <row r="239" spans="1:31">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41"/>
      <c r="AD239"/>
      <c r="AE239"/>
    </row>
    <row r="240" spans="1:31">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41"/>
      <c r="AD240"/>
      <c r="AE240"/>
    </row>
    <row r="241" spans="1:31">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41"/>
      <c r="AD241"/>
      <c r="AE241"/>
    </row>
    <row r="242" spans="1:31">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41"/>
      <c r="AD242"/>
      <c r="AE242"/>
    </row>
    <row r="243" spans="1:31">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41"/>
      <c r="AD243"/>
      <c r="AE243"/>
    </row>
    <row r="244" spans="1:31">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41"/>
      <c r="AD244"/>
      <c r="AE244"/>
    </row>
    <row r="245" spans="1:31">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41"/>
      <c r="AD245"/>
      <c r="AE245"/>
    </row>
    <row r="246" spans="1:31">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41"/>
      <c r="AD246"/>
      <c r="AE246"/>
    </row>
    <row r="247" spans="1:31">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41"/>
      <c r="AD247"/>
      <c r="AE247"/>
    </row>
    <row r="248" spans="1:31">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41"/>
      <c r="AD248"/>
      <c r="AE248"/>
    </row>
    <row r="249" spans="1:31">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41"/>
      <c r="AD249"/>
      <c r="AE249"/>
    </row>
    <row r="250" spans="1:31">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41"/>
      <c r="AD250"/>
      <c r="AE250"/>
    </row>
    <row r="251" spans="1:31">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41"/>
      <c r="AD251"/>
      <c r="AE251"/>
    </row>
    <row r="252" spans="1:31">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41"/>
      <c r="AD252"/>
      <c r="AE252"/>
    </row>
    <row r="253" spans="1:31">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41"/>
      <c r="AD253"/>
      <c r="AE253"/>
    </row>
    <row r="254" spans="1:31">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41"/>
      <c r="AD254"/>
      <c r="AE254"/>
    </row>
    <row r="255" spans="1:31">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41"/>
      <c r="AD255"/>
      <c r="AE255"/>
    </row>
    <row r="256" spans="1:31">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41"/>
      <c r="AD256"/>
      <c r="AE256"/>
    </row>
    <row r="257" spans="1:31">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41"/>
      <c r="AD257"/>
      <c r="AE257"/>
    </row>
    <row r="258" spans="1:31">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41"/>
      <c r="AD258"/>
      <c r="AE258"/>
    </row>
    <row r="259" spans="1:31">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41"/>
      <c r="AD259"/>
      <c r="AE259"/>
    </row>
    <row r="260" spans="1:31">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41"/>
      <c r="AD260"/>
      <c r="AE260"/>
    </row>
    <row r="261" spans="1:31">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41"/>
      <c r="AD261"/>
      <c r="AE261"/>
    </row>
    <row r="262" spans="1:31">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41"/>
      <c r="AD262"/>
      <c r="AE262"/>
    </row>
    <row r="263" spans="1:31">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41"/>
      <c r="AD263"/>
      <c r="AE263"/>
    </row>
    <row r="264" spans="1:31">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41"/>
      <c r="AD264"/>
      <c r="AE264"/>
    </row>
    <row r="265" spans="1:31">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41"/>
      <c r="AD265"/>
      <c r="AE265"/>
    </row>
    <row r="266" spans="1:31">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41"/>
      <c r="AD266"/>
      <c r="AE266"/>
    </row>
    <row r="267" spans="1:31">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41"/>
      <c r="AD267"/>
      <c r="AE267"/>
    </row>
    <row r="268" spans="1:31">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41"/>
      <c r="AD268"/>
      <c r="AE268"/>
    </row>
    <row r="269" spans="1:31">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41"/>
      <c r="AD269"/>
      <c r="AE269"/>
    </row>
    <row r="270" spans="1:31">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41"/>
      <c r="AD270"/>
      <c r="AE270"/>
    </row>
    <row r="271" spans="1:31">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41"/>
      <c r="AD271"/>
      <c r="AE271"/>
    </row>
    <row r="272" spans="1:31">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41"/>
      <c r="AD272"/>
      <c r="AE272"/>
    </row>
    <row r="273" spans="1:31">
      <c r="A273" s="43"/>
      <c r="B273" s="43"/>
      <c r="C273" s="43"/>
      <c r="D273" s="43"/>
      <c r="E273" s="43"/>
      <c r="F273" s="43"/>
      <c r="G273" s="44"/>
      <c r="H273" s="44"/>
      <c r="I273" s="43"/>
      <c r="J273" s="43"/>
      <c r="K273" s="43"/>
      <c r="L273" s="45"/>
      <c r="M273" s="45"/>
      <c r="N273" s="41"/>
      <c r="O273" s="41"/>
      <c r="P273" s="41"/>
      <c r="Q273" s="41"/>
      <c r="R273" s="41"/>
      <c r="S273" s="41"/>
      <c r="T273" s="41"/>
      <c r="U273" s="41"/>
      <c r="V273" s="41"/>
      <c r="W273" s="41"/>
      <c r="X273" s="41"/>
      <c r="Y273" s="41"/>
      <c r="Z273" s="41"/>
      <c r="AA273" s="41"/>
      <c r="AB273" s="41"/>
      <c r="AC273" s="41"/>
      <c r="AD273"/>
      <c r="AE273"/>
    </row>
    <row r="274" spans="1:31">
      <c r="A274" s="43"/>
      <c r="B274" s="43"/>
      <c r="C274" s="43"/>
      <c r="D274" s="43"/>
      <c r="E274" s="43"/>
      <c r="F274" s="43"/>
      <c r="G274" s="44"/>
      <c r="H274" s="44"/>
      <c r="I274" s="43"/>
      <c r="J274" s="43"/>
      <c r="K274" s="43"/>
      <c r="L274" s="45"/>
      <c r="M274" s="45"/>
      <c r="N274" s="41"/>
      <c r="O274" s="41"/>
      <c r="P274" s="41"/>
      <c r="Q274" s="41"/>
      <c r="R274" s="41"/>
      <c r="S274" s="41"/>
      <c r="T274" s="41"/>
      <c r="U274" s="41"/>
      <c r="V274" s="41"/>
      <c r="W274" s="41"/>
      <c r="X274" s="41"/>
      <c r="Y274" s="41"/>
      <c r="Z274" s="41"/>
      <c r="AA274" s="41"/>
      <c r="AB274" s="41"/>
      <c r="AC274" s="41"/>
      <c r="AD274"/>
      <c r="AE274"/>
    </row>
    <row r="275" spans="1:31">
      <c r="A275" s="43"/>
      <c r="B275" s="43"/>
      <c r="C275" s="43"/>
      <c r="D275" s="43"/>
      <c r="E275" s="43"/>
      <c r="F275" s="43"/>
      <c r="G275" s="44"/>
      <c r="H275" s="44"/>
      <c r="I275" s="43"/>
      <c r="J275" s="43"/>
      <c r="K275" s="43"/>
      <c r="L275" s="45"/>
      <c r="M275" s="45"/>
      <c r="N275" s="41"/>
      <c r="O275" s="41"/>
      <c r="P275" s="41"/>
      <c r="Q275" s="41"/>
      <c r="R275" s="41"/>
      <c r="S275" s="41"/>
      <c r="T275" s="41"/>
      <c r="U275" s="41"/>
      <c r="V275" s="41"/>
      <c r="W275" s="41"/>
      <c r="X275" s="41"/>
      <c r="Y275" s="41"/>
      <c r="Z275" s="41"/>
      <c r="AA275" s="41"/>
      <c r="AB275" s="41"/>
      <c r="AC275" s="41"/>
      <c r="AD275"/>
      <c r="AE275"/>
    </row>
    <row r="276" spans="1:31">
      <c r="A276" s="43"/>
      <c r="B276" s="43"/>
      <c r="C276" s="43"/>
      <c r="D276" s="43"/>
      <c r="E276" s="43"/>
      <c r="F276" s="43"/>
      <c r="G276" s="44"/>
      <c r="H276" s="44"/>
      <c r="I276" s="43"/>
      <c r="J276" s="43"/>
      <c r="K276" s="43"/>
      <c r="L276" s="45"/>
      <c r="M276" s="45"/>
      <c r="N276" s="41"/>
      <c r="O276" s="41"/>
      <c r="P276" s="41"/>
      <c r="Q276" s="41"/>
      <c r="R276" s="41"/>
      <c r="S276" s="41"/>
      <c r="T276" s="41"/>
      <c r="U276" s="41"/>
      <c r="V276" s="41"/>
      <c r="W276" s="41"/>
      <c r="X276" s="41"/>
      <c r="Y276" s="41"/>
      <c r="Z276" s="41"/>
      <c r="AA276" s="41"/>
      <c r="AB276" s="41"/>
      <c r="AC276" s="41"/>
      <c r="AD276"/>
      <c r="AE276"/>
    </row>
    <row r="277" spans="1:31">
      <c r="A277" s="43"/>
      <c r="B277" s="43"/>
      <c r="C277" s="43"/>
      <c r="D277" s="43"/>
      <c r="E277" s="43"/>
      <c r="F277" s="43"/>
      <c r="G277" s="44"/>
      <c r="H277" s="44"/>
      <c r="I277" s="43"/>
      <c r="J277" s="43"/>
      <c r="K277" s="43"/>
      <c r="L277" s="45"/>
      <c r="M277" s="45"/>
      <c r="N277" s="41"/>
      <c r="O277" s="41"/>
      <c r="P277" s="41"/>
      <c r="Q277" s="41"/>
      <c r="R277" s="41"/>
      <c r="S277" s="41"/>
      <c r="T277" s="41"/>
      <c r="U277" s="41"/>
      <c r="V277" s="41"/>
      <c r="W277" s="41"/>
      <c r="X277" s="41"/>
      <c r="Y277" s="41"/>
      <c r="Z277" s="41"/>
      <c r="AA277" s="41"/>
      <c r="AB277" s="41"/>
      <c r="AC277" s="41"/>
      <c r="AD277"/>
      <c r="AE277"/>
    </row>
    <row r="278" spans="1:31">
      <c r="A278" s="43"/>
      <c r="B278" s="43"/>
      <c r="C278" s="43"/>
      <c r="D278" s="43"/>
      <c r="E278" s="43"/>
      <c r="F278" s="43"/>
      <c r="G278" s="44"/>
      <c r="H278" s="44"/>
      <c r="I278" s="43"/>
      <c r="J278" s="43"/>
      <c r="K278" s="43"/>
      <c r="L278" s="45"/>
      <c r="M278" s="45"/>
      <c r="N278" s="41"/>
      <c r="O278" s="41"/>
      <c r="P278" s="41"/>
      <c r="Q278" s="41"/>
      <c r="R278" s="41"/>
      <c r="S278" s="41"/>
      <c r="T278" s="41"/>
      <c r="U278" s="41"/>
      <c r="V278" s="41"/>
      <c r="W278" s="41"/>
      <c r="X278" s="41"/>
      <c r="Y278" s="41"/>
      <c r="Z278" s="41"/>
      <c r="AA278" s="41"/>
      <c r="AB278" s="41"/>
      <c r="AC278" s="41"/>
      <c r="AD278"/>
      <c r="AE278"/>
    </row>
    <row r="279" spans="1:31">
      <c r="A279" s="43"/>
      <c r="B279" s="43"/>
      <c r="C279" s="43"/>
      <c r="D279" s="43"/>
      <c r="E279" s="43"/>
      <c r="F279" s="43"/>
      <c r="G279" s="44"/>
      <c r="H279" s="44"/>
      <c r="I279" s="43"/>
      <c r="J279" s="43"/>
      <c r="K279" s="43"/>
      <c r="L279" s="45"/>
      <c r="M279" s="45"/>
      <c r="N279" s="41"/>
      <c r="O279" s="41"/>
      <c r="P279" s="41"/>
      <c r="Q279" s="41"/>
      <c r="R279" s="41"/>
      <c r="S279" s="41"/>
      <c r="T279" s="41"/>
      <c r="U279" s="41"/>
      <c r="V279" s="41"/>
      <c r="W279" s="41"/>
      <c r="X279" s="41"/>
      <c r="Y279" s="41"/>
      <c r="Z279" s="41"/>
      <c r="AA279" s="41"/>
      <c r="AB279" s="41"/>
      <c r="AC279" s="41"/>
      <c r="AD279"/>
      <c r="AE279"/>
    </row>
    <row r="280" spans="1:31">
      <c r="A280" s="43"/>
      <c r="B280" s="43"/>
      <c r="C280" s="43"/>
      <c r="D280" s="43"/>
      <c r="E280" s="43"/>
      <c r="F280" s="43"/>
      <c r="G280" s="44"/>
      <c r="H280" s="44"/>
      <c r="I280" s="43"/>
      <c r="J280" s="43"/>
      <c r="K280" s="43"/>
      <c r="L280" s="45"/>
      <c r="M280" s="45"/>
      <c r="N280" s="41"/>
      <c r="O280" s="41"/>
      <c r="P280" s="41"/>
      <c r="Q280" s="41"/>
      <c r="R280" s="41"/>
      <c r="S280" s="41"/>
      <c r="T280" s="41"/>
      <c r="U280" s="41"/>
      <c r="V280" s="41"/>
      <c r="W280" s="41"/>
      <c r="X280" s="41"/>
      <c r="Y280" s="41"/>
      <c r="Z280" s="41"/>
      <c r="AA280" s="41"/>
      <c r="AB280" s="41"/>
      <c r="AC280" s="41"/>
      <c r="AD280"/>
      <c r="AE280"/>
    </row>
    <row r="281" spans="1:31">
      <c r="A281" s="43"/>
      <c r="B281" s="43"/>
      <c r="C281" s="43"/>
      <c r="D281" s="43"/>
      <c r="E281" s="43"/>
      <c r="F281" s="43"/>
      <c r="G281" s="44"/>
      <c r="H281" s="44"/>
      <c r="I281" s="43"/>
      <c r="J281" s="43"/>
      <c r="K281" s="43"/>
      <c r="L281" s="45"/>
      <c r="M281" s="45"/>
      <c r="N281" s="41"/>
      <c r="O281" s="41"/>
      <c r="P281" s="41"/>
      <c r="Q281" s="41"/>
      <c r="R281" s="41"/>
      <c r="S281" s="41"/>
      <c r="T281" s="41"/>
      <c r="U281" s="41"/>
      <c r="V281" s="41"/>
      <c r="W281" s="41"/>
      <c r="X281" s="41"/>
      <c r="Y281" s="41"/>
      <c r="Z281" s="41"/>
      <c r="AA281" s="41"/>
      <c r="AB281" s="41"/>
      <c r="AC281" s="41"/>
      <c r="AD281"/>
      <c r="AE281"/>
    </row>
    <row r="282" spans="1:31">
      <c r="A282" s="43"/>
      <c r="B282" s="43"/>
      <c r="C282" s="43"/>
      <c r="D282" s="43"/>
      <c r="E282" s="43"/>
      <c r="F282" s="43"/>
      <c r="G282" s="44"/>
      <c r="H282" s="44"/>
      <c r="I282" s="43"/>
      <c r="J282" s="43"/>
      <c r="K282" s="43"/>
      <c r="L282" s="45"/>
      <c r="M282" s="45"/>
      <c r="N282" s="41"/>
      <c r="O282" s="41"/>
      <c r="P282" s="41"/>
      <c r="Q282" s="41"/>
      <c r="R282" s="41"/>
      <c r="S282" s="41"/>
      <c r="T282" s="41"/>
      <c r="U282" s="41"/>
      <c r="V282" s="41"/>
      <c r="W282" s="41"/>
      <c r="X282" s="41"/>
      <c r="Y282" s="41"/>
      <c r="Z282" s="41"/>
      <c r="AA282" s="41"/>
      <c r="AB282" s="41"/>
      <c r="AC282" s="41"/>
      <c r="AD282"/>
      <c r="AE282"/>
    </row>
    <row r="283" spans="1:31">
      <c r="A283" s="43"/>
      <c r="B283" s="43"/>
      <c r="C283" s="43"/>
      <c r="D283" s="43"/>
      <c r="E283" s="43"/>
      <c r="F283" s="43"/>
      <c r="G283" s="44"/>
      <c r="H283" s="44"/>
      <c r="I283" s="43"/>
      <c r="J283" s="43"/>
      <c r="K283" s="43"/>
      <c r="L283" s="45"/>
      <c r="M283" s="45"/>
      <c r="N283" s="41"/>
      <c r="O283" s="41"/>
      <c r="P283" s="41"/>
      <c r="Q283" s="41"/>
      <c r="R283" s="41"/>
      <c r="S283" s="41"/>
      <c r="T283" s="41"/>
      <c r="U283" s="41"/>
      <c r="V283" s="41"/>
      <c r="W283" s="41"/>
      <c r="X283" s="41"/>
      <c r="Y283" s="41"/>
      <c r="Z283" s="41"/>
      <c r="AA283" s="41"/>
      <c r="AB283" s="41"/>
      <c r="AC283" s="41"/>
      <c r="AD283"/>
      <c r="AE283"/>
    </row>
    <row r="284" spans="1:31">
      <c r="A284" s="43"/>
      <c r="B284" s="43"/>
      <c r="C284" s="43"/>
      <c r="D284" s="43"/>
      <c r="E284" s="43"/>
      <c r="F284" s="43"/>
      <c r="G284" s="44"/>
      <c r="H284" s="44"/>
      <c r="I284" s="43"/>
      <c r="J284" s="43"/>
      <c r="K284" s="43"/>
      <c r="L284" s="45"/>
      <c r="M284" s="45"/>
      <c r="N284" s="41"/>
      <c r="O284" s="41"/>
      <c r="P284" s="41"/>
      <c r="Q284" s="41"/>
      <c r="R284" s="41"/>
      <c r="S284" s="41"/>
      <c r="T284" s="41"/>
      <c r="U284" s="41"/>
      <c r="V284" s="41"/>
      <c r="W284" s="41"/>
      <c r="X284" s="41"/>
      <c r="Y284" s="41"/>
      <c r="Z284" s="41"/>
      <c r="AA284" s="41"/>
      <c r="AB284" s="41"/>
      <c r="AC284" s="41"/>
      <c r="AD284"/>
      <c r="AE284"/>
    </row>
    <row r="285" spans="1:31">
      <c r="A285" s="43"/>
      <c r="B285" s="43"/>
      <c r="C285" s="43"/>
      <c r="D285" s="43"/>
      <c r="E285" s="43"/>
      <c r="F285" s="43"/>
      <c r="G285" s="44"/>
      <c r="H285" s="44"/>
      <c r="I285" s="43"/>
      <c r="J285" s="43"/>
      <c r="K285" s="43"/>
      <c r="L285" s="45"/>
      <c r="M285" s="45"/>
      <c r="N285" s="41"/>
      <c r="O285" s="41"/>
      <c r="P285" s="41"/>
      <c r="Q285" s="41"/>
      <c r="R285" s="41"/>
      <c r="S285" s="41"/>
      <c r="T285" s="41"/>
      <c r="U285" s="41"/>
      <c r="V285" s="41"/>
      <c r="W285" s="41"/>
      <c r="X285" s="41"/>
      <c r="Y285" s="41"/>
      <c r="Z285" s="41"/>
      <c r="AA285" s="41"/>
      <c r="AB285" s="41"/>
      <c r="AC285" s="41"/>
      <c r="AD285"/>
      <c r="AE285"/>
    </row>
    <row r="286" spans="1:31">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41"/>
      <c r="AD286"/>
      <c r="AE286"/>
    </row>
    <row r="287" spans="1:31">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41"/>
      <c r="AD287"/>
      <c r="AE287"/>
    </row>
    <row r="288" spans="1:31">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41"/>
      <c r="AD288"/>
      <c r="AE288"/>
    </row>
    <row r="289" spans="1:31">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41"/>
      <c r="AD289"/>
      <c r="AE289"/>
    </row>
    <row r="290" spans="1:31">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41"/>
      <c r="AD290"/>
      <c r="AE290"/>
    </row>
    <row r="291" spans="1:31">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c r="AD291"/>
      <c r="AE291"/>
    </row>
    <row r="292" spans="1:31">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c r="AD292"/>
      <c r="AE292"/>
    </row>
    <row r="293" spans="1:31">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c r="AD293"/>
      <c r="AE293"/>
    </row>
    <row r="294" spans="1:31">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c r="AD294"/>
      <c r="AE294"/>
    </row>
    <row r="295" spans="1:31">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c r="AD295"/>
      <c r="AE295"/>
    </row>
    <row r="296" spans="1:31">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c r="AD296"/>
      <c r="AE296"/>
    </row>
    <row r="297" spans="1:31">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c r="AD297"/>
      <c r="AE297"/>
    </row>
    <row r="298" spans="1:31">
      <c r="A298" s="46"/>
      <c r="B298" s="46"/>
      <c r="C298" s="46"/>
      <c r="D298" s="46"/>
      <c r="E298" s="46"/>
      <c r="F298" s="46"/>
      <c r="G298" s="47"/>
      <c r="H298" s="47"/>
      <c r="I298" s="46"/>
      <c r="J298" s="46"/>
      <c r="K298" s="46"/>
      <c r="L298" s="48"/>
      <c r="M298" s="48"/>
      <c r="N298" s="42"/>
      <c r="O298" s="42"/>
      <c r="P298" s="42"/>
      <c r="Q298" s="42"/>
      <c r="R298" s="42"/>
      <c r="S298" s="42"/>
      <c r="T298" s="42"/>
      <c r="U298" s="42"/>
      <c r="V298" s="42"/>
      <c r="W298" s="42"/>
      <c r="X298" s="42"/>
      <c r="Y298" s="42"/>
      <c r="Z298" s="42"/>
      <c r="AA298" s="42"/>
      <c r="AB298" s="42"/>
      <c r="AC298" s="42"/>
      <c r="AD298"/>
      <c r="AE298"/>
    </row>
    <row r="299" spans="1:31">
      <c r="A299" s="29"/>
      <c r="B299" s="29"/>
      <c r="C299" s="29"/>
      <c r="D299" s="29"/>
      <c r="E299" s="29"/>
      <c r="F299" s="29"/>
      <c r="I299" s="29"/>
      <c r="J299" s="29"/>
      <c r="K299" s="29"/>
      <c r="N299" s="42"/>
      <c r="O299" s="42"/>
      <c r="P299" s="42"/>
      <c r="Q299" s="42"/>
      <c r="R299" s="42"/>
      <c r="S299" s="42"/>
      <c r="T299" s="42"/>
      <c r="U299" s="42"/>
      <c r="V299" s="42"/>
      <c r="W299" s="42"/>
      <c r="X299" s="42"/>
      <c r="Y299" s="42"/>
      <c r="Z299" s="42"/>
      <c r="AA299" s="42"/>
      <c r="AB299" s="42"/>
      <c r="AC299" s="42"/>
      <c r="AD299"/>
      <c r="AE299"/>
    </row>
  </sheetData>
  <mergeCells count="18">
    <mergeCell ref="P1:T2"/>
    <mergeCell ref="A1:A3"/>
    <mergeCell ref="B1:B3"/>
    <mergeCell ref="C1:C3"/>
    <mergeCell ref="D1:D3"/>
    <mergeCell ref="F1:F3"/>
    <mergeCell ref="G1:H2"/>
    <mergeCell ref="I1:I3"/>
    <mergeCell ref="J1:J3"/>
    <mergeCell ref="K1:K3"/>
    <mergeCell ref="L1:O2"/>
    <mergeCell ref="E1:E3"/>
    <mergeCell ref="V1:Z2"/>
    <mergeCell ref="AA1:AA3"/>
    <mergeCell ref="AB1:AB2"/>
    <mergeCell ref="AC1:AE1"/>
    <mergeCell ref="AF1:AF3"/>
    <mergeCell ref="AC2:AE2"/>
  </mergeCells>
  <conditionalFormatting sqref="AF4:AF35 AA12:AA35">
    <cfRule type="cellIs" dxfId="591" priority="21" operator="between">
      <formula>1</formula>
      <formula>6</formula>
    </cfRule>
    <cfRule type="cellIs" dxfId="590" priority="22" operator="between">
      <formula>6</formula>
      <formula>13</formula>
    </cfRule>
    <cfRule type="cellIs" dxfId="589" priority="23" operator="between">
      <formula>13</formula>
      <formula>21</formula>
    </cfRule>
    <cfRule type="cellIs" dxfId="588" priority="24" operator="between">
      <formula>21</formula>
      <formula>10000</formula>
    </cfRule>
  </conditionalFormatting>
  <conditionalFormatting sqref="AA4:AA11">
    <cfRule type="cellIs" dxfId="587" priority="25" operator="between">
      <formula>1</formula>
      <formula>6</formula>
    </cfRule>
    <cfRule type="cellIs" dxfId="586" priority="26" operator="between">
      <formula>6</formula>
      <formula>13</formula>
    </cfRule>
    <cfRule type="cellIs" dxfId="585" priority="27" operator="between">
      <formula>13</formula>
      <formula>21</formula>
    </cfRule>
    <cfRule type="cellIs" dxfId="584" priority="28" operator="between">
      <formula>21</formula>
      <formula>10000</formula>
    </cfRule>
  </conditionalFormatting>
  <dataValidations count="1">
    <dataValidation allowBlank="1" showInputMessage="1" showErrorMessage="1" sqref="J33:J34 D35 I35:K35 D32:E32 E18 I32:K32" xr:uid="{00000000-0002-0000-0800-000000000000}"/>
  </dataValidations>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1000000}">
          <x14:formula1>
            <xm:f>'G:\Users\Liam\AppData\Local\Microsoft\Windows\Temporary Internet Files\Content.Outlook\T6XHUWEU\[CaptiveMines Voest 2- RA - 2011.xlsx]Data'!#REF!</xm:f>
          </x14:formula1>
          <xm:sqref>I35 I32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U385"/>
  <sheetViews>
    <sheetView topLeftCell="M46" workbookViewId="0">
      <selection sqref="A1:A3"/>
    </sheetView>
  </sheetViews>
  <sheetFormatPr defaultColWidth="8.85546875" defaultRowHeight="12.75"/>
  <cols>
    <col min="2" max="3" width="16.28515625" customWidth="1"/>
    <col min="4" max="4" width="20" customWidth="1"/>
    <col min="5" max="5" width="16.28515625" customWidth="1"/>
    <col min="6" max="7" width="5" style="26" customWidth="1"/>
    <col min="8" max="8" width="17.7109375" customWidth="1"/>
    <col min="9" max="9" width="22.7109375" customWidth="1"/>
    <col min="10" max="10" width="29.85546875" customWidth="1"/>
    <col min="11" max="11" width="20.42578125" customWidth="1"/>
    <col min="12" max="14" width="3.85546875" customWidth="1"/>
    <col min="15" max="15" width="1.28515625" customWidth="1"/>
    <col min="16" max="20" width="3.85546875" customWidth="1"/>
    <col min="21" max="21" width="1.42578125" customWidth="1"/>
    <col min="22" max="26" width="3.85546875" customWidth="1"/>
    <col min="27" max="27" width="8.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38.25">
      <c r="A1" s="458" t="s">
        <v>959</v>
      </c>
      <c r="B1" s="458" t="s">
        <v>10</v>
      </c>
      <c r="C1" s="458" t="s">
        <v>15</v>
      </c>
      <c r="D1" s="458" t="s">
        <v>123</v>
      </c>
      <c r="E1" s="477" t="s">
        <v>17</v>
      </c>
      <c r="F1" s="473" t="s">
        <v>124</v>
      </c>
      <c r="G1" s="474"/>
      <c r="H1" s="458" t="s">
        <v>16</v>
      </c>
      <c r="I1" s="458" t="s">
        <v>13</v>
      </c>
      <c r="J1" s="458" t="s">
        <v>14</v>
      </c>
      <c r="K1" s="458" t="s">
        <v>960</v>
      </c>
      <c r="L1" s="463" t="s">
        <v>8</v>
      </c>
      <c r="M1" s="464"/>
      <c r="N1" s="464"/>
      <c r="O1" s="465"/>
      <c r="P1" s="469" t="s">
        <v>112</v>
      </c>
      <c r="Q1" s="470"/>
      <c r="R1" s="470"/>
      <c r="S1" s="470"/>
      <c r="T1" s="470"/>
      <c r="U1" s="302"/>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48">
      <c r="A2" s="461"/>
      <c r="B2" s="461"/>
      <c r="C2" s="461"/>
      <c r="D2" s="480"/>
      <c r="E2" s="478"/>
      <c r="F2" s="475"/>
      <c r="G2" s="476"/>
      <c r="H2" s="459"/>
      <c r="I2" s="461"/>
      <c r="J2" s="461"/>
      <c r="K2" s="461"/>
      <c r="L2" s="466"/>
      <c r="M2" s="467"/>
      <c r="N2" s="467"/>
      <c r="O2" s="468"/>
      <c r="P2" s="471"/>
      <c r="Q2" s="472"/>
      <c r="R2" s="472"/>
      <c r="S2" s="472"/>
      <c r="T2" s="472"/>
      <c r="U2" s="303"/>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81">
      <c r="A3" s="462"/>
      <c r="B3" s="462"/>
      <c r="C3" s="462"/>
      <c r="D3" s="481"/>
      <c r="E3" s="479"/>
      <c r="F3" s="30" t="s">
        <v>1</v>
      </c>
      <c r="G3" s="30" t="s">
        <v>9</v>
      </c>
      <c r="H3" s="460"/>
      <c r="I3" s="462"/>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56.25">
      <c r="A4" s="297">
        <v>1</v>
      </c>
      <c r="B4" s="304" t="s">
        <v>961</v>
      </c>
      <c r="C4" s="304" t="s">
        <v>488</v>
      </c>
      <c r="D4" s="297" t="s">
        <v>962</v>
      </c>
      <c r="E4" s="297" t="s">
        <v>963</v>
      </c>
      <c r="F4" s="297" t="s">
        <v>5</v>
      </c>
      <c r="G4" s="297"/>
      <c r="H4" s="297" t="s">
        <v>964</v>
      </c>
      <c r="I4" s="297" t="s">
        <v>965</v>
      </c>
      <c r="J4" s="304" t="s">
        <v>966</v>
      </c>
      <c r="K4" s="304" t="s">
        <v>967</v>
      </c>
      <c r="L4" s="152" t="s">
        <v>5</v>
      </c>
      <c r="M4" s="152"/>
      <c r="N4" s="152"/>
      <c r="O4" s="54"/>
      <c r="P4" s="152"/>
      <c r="Q4" s="152" t="s">
        <v>5</v>
      </c>
      <c r="R4" s="152" t="s">
        <v>126</v>
      </c>
      <c r="S4" s="152"/>
      <c r="T4" s="152"/>
      <c r="U4" s="54"/>
      <c r="V4" s="152" t="s">
        <v>126</v>
      </c>
      <c r="W4" s="152"/>
      <c r="X4" s="152"/>
      <c r="Y4" s="152" t="s">
        <v>5</v>
      </c>
      <c r="Z4" s="305"/>
      <c r="AA4" s="213">
        <f t="shared" ref="AA4:AA120" si="0">IFERROR(VALUE(MID(IFERROR(VLOOKUP(IF(V4="x",1,IF(W4="x",2,IF(X4="x",3,IF(Y4="x",4,IF(Z4="x",5,0))))),RiskMatrix,IF(P4="x",1,IF(Q4="x",2,IF(R4="x",3,IF(S4="x",4,IF(T4="x",5,0)))))+3,0),""),1,FIND("(",IFERROR(VLOOKUP(IF(V4="x",1,IF(W4="x",2,IF(X4="x",3,IF(Y4="x",4,IF(Z4="x",5,0))))),RiskMatrix,IF(P4="x",1,IF(Q4="x",2,IF(R4="x",3,IF(S4="x",4,IF(T4="x",5,0)))))+3,0),""))-2)),"")</f>
        <v>12</v>
      </c>
      <c r="AB4" s="224" t="s">
        <v>968</v>
      </c>
      <c r="AC4" s="210"/>
      <c r="AD4" s="211"/>
      <c r="AE4" s="212"/>
      <c r="AF4" s="213" t="str">
        <f t="shared" ref="AF4:AF120" si="1">IFERROR(IF(AG4="","",AA4*(1-AG4/100)),"")</f>
        <v/>
      </c>
      <c r="AG4" s="214" t="str">
        <f>IF(COUNTIF(AH4:AL4,"&gt;""")=0,"",IF(AH4="x",100,IF(AI4="x",80,SUM(IF(AJ4="x",50,),SUM(IF(AK4="x",15),SUM(IF(AL4="x",10)))))))</f>
        <v/>
      </c>
      <c r="AH4" s="215"/>
      <c r="AI4" s="216"/>
      <c r="AJ4" s="216"/>
      <c r="AK4" s="216"/>
      <c r="AL4" s="216"/>
    </row>
    <row r="5" spans="1:52" ht="90">
      <c r="A5" s="297">
        <v>2</v>
      </c>
      <c r="B5" s="304" t="s">
        <v>961</v>
      </c>
      <c r="C5" s="304" t="s">
        <v>488</v>
      </c>
      <c r="D5" s="297" t="s">
        <v>962</v>
      </c>
      <c r="E5" s="306" t="s">
        <v>969</v>
      </c>
      <c r="F5" s="297" t="s">
        <v>5</v>
      </c>
      <c r="G5" s="297"/>
      <c r="H5" s="297" t="s">
        <v>964</v>
      </c>
      <c r="I5" s="297" t="s">
        <v>970</v>
      </c>
      <c r="J5" s="307" t="s">
        <v>971</v>
      </c>
      <c r="K5" s="308" t="s">
        <v>972</v>
      </c>
      <c r="L5" s="152" t="s">
        <v>5</v>
      </c>
      <c r="M5" s="152"/>
      <c r="N5" s="152"/>
      <c r="O5" s="54"/>
      <c r="P5" s="152"/>
      <c r="Q5" s="152"/>
      <c r="R5" s="152"/>
      <c r="S5" s="152"/>
      <c r="T5" s="152" t="s">
        <v>5</v>
      </c>
      <c r="U5" s="54"/>
      <c r="V5" s="152"/>
      <c r="W5" s="152"/>
      <c r="X5" s="152"/>
      <c r="Y5" s="152" t="s">
        <v>5</v>
      </c>
      <c r="Z5" s="305"/>
      <c r="AA5" s="213">
        <f t="shared" si="0"/>
        <v>24</v>
      </c>
      <c r="AB5" s="224" t="s">
        <v>973</v>
      </c>
      <c r="AC5" s="210"/>
      <c r="AD5" s="211"/>
      <c r="AE5" s="212"/>
      <c r="AF5" s="213"/>
      <c r="AG5" s="214"/>
      <c r="AH5" s="215"/>
      <c r="AI5" s="216"/>
      <c r="AJ5" s="216"/>
      <c r="AK5" s="216"/>
      <c r="AL5" s="216"/>
    </row>
    <row r="6" spans="1:52" ht="78.75">
      <c r="A6" s="297">
        <v>3</v>
      </c>
      <c r="B6" s="304" t="s">
        <v>961</v>
      </c>
      <c r="C6" s="304" t="s">
        <v>488</v>
      </c>
      <c r="D6" s="297" t="s">
        <v>962</v>
      </c>
      <c r="E6" s="297" t="s">
        <v>974</v>
      </c>
      <c r="F6" s="297" t="s">
        <v>5</v>
      </c>
      <c r="G6" s="297"/>
      <c r="H6" s="297" t="s">
        <v>964</v>
      </c>
      <c r="I6" s="297" t="s">
        <v>975</v>
      </c>
      <c r="J6" s="304" t="s">
        <v>976</v>
      </c>
      <c r="K6" s="304" t="s">
        <v>977</v>
      </c>
      <c r="L6" s="152" t="s">
        <v>5</v>
      </c>
      <c r="M6" s="152"/>
      <c r="N6" s="152"/>
      <c r="O6" s="54"/>
      <c r="P6" s="152"/>
      <c r="Q6" s="152"/>
      <c r="R6" s="152"/>
      <c r="S6" s="152"/>
      <c r="T6" s="152" t="s">
        <v>5</v>
      </c>
      <c r="U6" s="54"/>
      <c r="V6" s="152"/>
      <c r="W6" s="152"/>
      <c r="X6" s="152"/>
      <c r="Y6" s="152" t="s">
        <v>5</v>
      </c>
      <c r="Z6" s="305"/>
      <c r="AA6" s="213">
        <f t="shared" ref="AA6" si="2">IFERROR(VALUE(MID(IFERROR(VLOOKUP(IF(V6="x",1,IF(W6="x",2,IF(X6="x",3,IF(Y6="x",4,IF(Z6="x",5,0))))),RiskMatrix,IF(P6="x",1,IF(Q6="x",2,IF(R6="x",3,IF(S6="x",4,IF(T6="x",5,0)))))+3,0),""),1,FIND("(",IFERROR(VLOOKUP(IF(V6="x",1,IF(W6="x",2,IF(X6="x",3,IF(Y6="x",4,IF(Z6="x",5,0))))),RiskMatrix,IF(P6="x",1,IF(Q6="x",2,IF(R6="x",3,IF(S6="x",4,IF(T6="x",5,0)))))+3,0),""))-2)),"")</f>
        <v>24</v>
      </c>
      <c r="AB6" s="224" t="s">
        <v>973</v>
      </c>
      <c r="AC6" s="210"/>
      <c r="AD6" s="211"/>
      <c r="AE6" s="212"/>
      <c r="AF6" s="213"/>
      <c r="AG6" s="214"/>
      <c r="AH6" s="215"/>
      <c r="AI6" s="216"/>
      <c r="AJ6" s="216"/>
      <c r="AK6" s="216"/>
      <c r="AL6" s="216"/>
    </row>
    <row r="7" spans="1:52" ht="101.25">
      <c r="A7" s="297">
        <v>4</v>
      </c>
      <c r="B7" s="304" t="s">
        <v>961</v>
      </c>
      <c r="C7" s="304" t="s">
        <v>488</v>
      </c>
      <c r="D7" s="297" t="s">
        <v>962</v>
      </c>
      <c r="E7" s="297" t="s">
        <v>974</v>
      </c>
      <c r="F7" s="297" t="s">
        <v>5</v>
      </c>
      <c r="G7" s="297"/>
      <c r="H7" s="297" t="s">
        <v>964</v>
      </c>
      <c r="I7" s="297" t="s">
        <v>978</v>
      </c>
      <c r="J7" s="304" t="s">
        <v>979</v>
      </c>
      <c r="K7" s="304" t="s">
        <v>980</v>
      </c>
      <c r="L7" s="152" t="s">
        <v>5</v>
      </c>
      <c r="M7" s="152"/>
      <c r="N7" s="152"/>
      <c r="O7" s="54"/>
      <c r="P7" s="152"/>
      <c r="Q7" s="152"/>
      <c r="R7" s="152"/>
      <c r="S7" s="152"/>
      <c r="T7" s="152" t="s">
        <v>5</v>
      </c>
      <c r="U7" s="54"/>
      <c r="V7" s="152"/>
      <c r="W7" s="152"/>
      <c r="X7" s="152"/>
      <c r="Y7" s="152" t="s">
        <v>5</v>
      </c>
      <c r="Z7" s="305"/>
      <c r="AA7" s="213">
        <f t="shared" ref="AA7" si="3">IFERROR(VALUE(MID(IFERROR(VLOOKUP(IF(V7="x",1,IF(W7="x",2,IF(X7="x",3,IF(Y7="x",4,IF(Z7="x",5,0))))),RiskMatrix,IF(P7="x",1,IF(Q7="x",2,IF(R7="x",3,IF(S7="x",4,IF(T7="x",5,0)))))+3,0),""),1,FIND("(",IFERROR(VLOOKUP(IF(V7="x",1,IF(W7="x",2,IF(X7="x",3,IF(Y7="x",4,IF(Z7="x",5,0))))),RiskMatrix,IF(P7="x",1,IF(Q7="x",2,IF(R7="x",3,IF(S7="x",4,IF(T7="x",5,0)))))+3,0),""))-2)),"")</f>
        <v>24</v>
      </c>
      <c r="AB7" s="224" t="s">
        <v>973</v>
      </c>
      <c r="AC7" s="210"/>
      <c r="AD7" s="211"/>
      <c r="AE7" s="212"/>
      <c r="AF7" s="213"/>
      <c r="AG7" s="214"/>
      <c r="AH7" s="215"/>
      <c r="AI7" s="216"/>
      <c r="AJ7" s="216"/>
      <c r="AK7" s="216"/>
      <c r="AL7" s="216"/>
    </row>
    <row r="8" spans="1:52" ht="78.75">
      <c r="A8" s="297">
        <v>5</v>
      </c>
      <c r="B8" s="304" t="s">
        <v>961</v>
      </c>
      <c r="C8" s="304" t="s">
        <v>488</v>
      </c>
      <c r="D8" s="297" t="s">
        <v>962</v>
      </c>
      <c r="E8" s="297" t="s">
        <v>974</v>
      </c>
      <c r="F8" s="297" t="s">
        <v>5</v>
      </c>
      <c r="G8" s="297"/>
      <c r="H8" s="297" t="s">
        <v>964</v>
      </c>
      <c r="I8" s="297" t="s">
        <v>981</v>
      </c>
      <c r="J8" s="304" t="s">
        <v>982</v>
      </c>
      <c r="K8" s="304" t="s">
        <v>977</v>
      </c>
      <c r="L8" s="152" t="s">
        <v>5</v>
      </c>
      <c r="M8" s="152"/>
      <c r="N8" s="152"/>
      <c r="O8" s="54"/>
      <c r="P8" s="152"/>
      <c r="Q8" s="152"/>
      <c r="R8" s="152"/>
      <c r="S8" s="152"/>
      <c r="T8" s="152" t="s">
        <v>5</v>
      </c>
      <c r="U8" s="54"/>
      <c r="V8" s="152"/>
      <c r="W8" s="152"/>
      <c r="X8" s="152"/>
      <c r="Y8" s="152" t="s">
        <v>5</v>
      </c>
      <c r="Z8" s="305"/>
      <c r="AA8" s="213">
        <f t="shared" ref="AA8:AA11" si="4">IFERROR(VALUE(MID(IFERROR(VLOOKUP(IF(V8="x",1,IF(W8="x",2,IF(X8="x",3,IF(Y8="x",4,IF(Z8="x",5,0))))),RiskMatrix,IF(P8="x",1,IF(Q8="x",2,IF(R8="x",3,IF(S8="x",4,IF(T8="x",5,0)))))+3,0),""),1,FIND("(",IFERROR(VLOOKUP(IF(V8="x",1,IF(W8="x",2,IF(X8="x",3,IF(Y8="x",4,IF(Z8="x",5,0))))),RiskMatrix,IF(P8="x",1,IF(Q8="x",2,IF(R8="x",3,IF(S8="x",4,IF(T8="x",5,0)))))+3,0),""))-2)),"")</f>
        <v>24</v>
      </c>
      <c r="AB8" s="224" t="s">
        <v>973</v>
      </c>
      <c r="AC8" s="210"/>
      <c r="AD8" s="211"/>
      <c r="AE8" s="212"/>
      <c r="AF8" s="213"/>
      <c r="AG8" s="214"/>
      <c r="AH8" s="215"/>
      <c r="AI8" s="216"/>
      <c r="AJ8" s="216"/>
      <c r="AK8" s="216"/>
      <c r="AL8" s="216"/>
    </row>
    <row r="9" spans="1:52" ht="45">
      <c r="A9" s="297">
        <v>6</v>
      </c>
      <c r="B9" s="304" t="s">
        <v>961</v>
      </c>
      <c r="C9" s="304" t="s">
        <v>488</v>
      </c>
      <c r="D9" s="297" t="s">
        <v>983</v>
      </c>
      <c r="E9" s="297" t="s">
        <v>984</v>
      </c>
      <c r="F9" s="297" t="s">
        <v>5</v>
      </c>
      <c r="G9" s="297"/>
      <c r="H9" s="297" t="s">
        <v>964</v>
      </c>
      <c r="I9" s="297" t="s">
        <v>985</v>
      </c>
      <c r="J9" s="304" t="s">
        <v>986</v>
      </c>
      <c r="K9" s="304" t="s">
        <v>987</v>
      </c>
      <c r="L9" s="152" t="s">
        <v>5</v>
      </c>
      <c r="M9" s="152"/>
      <c r="N9" s="152"/>
      <c r="O9" s="54"/>
      <c r="P9" s="152"/>
      <c r="Q9" s="152" t="s">
        <v>5</v>
      </c>
      <c r="R9" s="152" t="s">
        <v>126</v>
      </c>
      <c r="S9" s="152"/>
      <c r="T9" s="152"/>
      <c r="U9" s="54"/>
      <c r="V9" s="152" t="s">
        <v>126</v>
      </c>
      <c r="W9" s="152"/>
      <c r="X9" s="152"/>
      <c r="Y9" s="152" t="s">
        <v>5</v>
      </c>
      <c r="Z9" s="305"/>
      <c r="AA9" s="213">
        <f t="shared" si="4"/>
        <v>12</v>
      </c>
      <c r="AB9" s="224" t="s">
        <v>973</v>
      </c>
      <c r="AC9" s="210"/>
      <c r="AD9" s="211"/>
      <c r="AE9" s="212"/>
      <c r="AF9" s="213"/>
      <c r="AG9" s="214"/>
      <c r="AH9" s="215"/>
      <c r="AI9" s="216"/>
      <c r="AJ9" s="216"/>
      <c r="AK9" s="216"/>
      <c r="AL9" s="216"/>
    </row>
    <row r="10" spans="1:52" ht="84">
      <c r="A10" s="297">
        <v>7</v>
      </c>
      <c r="B10" s="304" t="s">
        <v>961</v>
      </c>
      <c r="C10" s="304" t="s">
        <v>488</v>
      </c>
      <c r="D10" s="297" t="s">
        <v>988</v>
      </c>
      <c r="E10" s="297" t="s">
        <v>989</v>
      </c>
      <c r="F10" s="297" t="s">
        <v>5</v>
      </c>
      <c r="G10" s="297"/>
      <c r="H10" s="297" t="s">
        <v>964</v>
      </c>
      <c r="I10" s="297" t="s">
        <v>989</v>
      </c>
      <c r="J10" s="304" t="s">
        <v>990</v>
      </c>
      <c r="K10" s="304" t="s">
        <v>987</v>
      </c>
      <c r="L10" s="152" t="s">
        <v>5</v>
      </c>
      <c r="M10" s="152"/>
      <c r="N10" s="152"/>
      <c r="O10" s="54"/>
      <c r="P10" s="152"/>
      <c r="Q10" s="152" t="s">
        <v>5</v>
      </c>
      <c r="R10" s="152" t="s">
        <v>126</v>
      </c>
      <c r="S10" s="152"/>
      <c r="T10" s="152"/>
      <c r="U10" s="54"/>
      <c r="V10" s="152" t="s">
        <v>126</v>
      </c>
      <c r="W10" s="152"/>
      <c r="X10" s="152"/>
      <c r="Y10" s="152" t="s">
        <v>5</v>
      </c>
      <c r="Z10" s="305"/>
      <c r="AA10" s="213">
        <f t="shared" si="4"/>
        <v>12</v>
      </c>
      <c r="AB10" s="224" t="s">
        <v>991</v>
      </c>
      <c r="AC10" s="210"/>
      <c r="AD10" s="211"/>
      <c r="AE10" s="212"/>
      <c r="AF10" s="213"/>
      <c r="AG10" s="214"/>
      <c r="AH10" s="215"/>
      <c r="AI10" s="216"/>
      <c r="AJ10" s="216"/>
      <c r="AK10" s="216"/>
      <c r="AL10" s="216"/>
    </row>
    <row r="11" spans="1:52" ht="78.75">
      <c r="A11" s="297">
        <v>8</v>
      </c>
      <c r="B11" s="304" t="s">
        <v>961</v>
      </c>
      <c r="C11" s="304" t="s">
        <v>488</v>
      </c>
      <c r="D11" s="297" t="s">
        <v>962</v>
      </c>
      <c r="E11" s="297" t="s">
        <v>963</v>
      </c>
      <c r="F11" s="297" t="s">
        <v>5</v>
      </c>
      <c r="G11" s="297"/>
      <c r="H11" s="297" t="s">
        <v>964</v>
      </c>
      <c r="I11" s="297" t="s">
        <v>992</v>
      </c>
      <c r="J11" s="304" t="s">
        <v>993</v>
      </c>
      <c r="K11" s="304" t="s">
        <v>994</v>
      </c>
      <c r="L11" s="152" t="s">
        <v>5</v>
      </c>
      <c r="M11" s="152"/>
      <c r="N11" s="152"/>
      <c r="O11" s="54"/>
      <c r="P11" s="152"/>
      <c r="Q11" s="152" t="s">
        <v>5</v>
      </c>
      <c r="R11" s="152" t="s">
        <v>126</v>
      </c>
      <c r="S11" s="152"/>
      <c r="T11" s="152"/>
      <c r="U11" s="54"/>
      <c r="V11" s="152" t="s">
        <v>126</v>
      </c>
      <c r="W11" s="152"/>
      <c r="X11" s="152"/>
      <c r="Y11" s="152" t="s">
        <v>5</v>
      </c>
      <c r="Z11" s="305"/>
      <c r="AA11" s="213">
        <f t="shared" si="4"/>
        <v>12</v>
      </c>
      <c r="AB11" s="224" t="s">
        <v>995</v>
      </c>
      <c r="AC11" s="210"/>
      <c r="AD11" s="211"/>
      <c r="AE11" s="212"/>
      <c r="AF11" s="213" t="str">
        <f t="shared" ref="AF11:AF12" si="5">IFERROR(IF(AG11="","",AA11*(1-AG11/100)),"")</f>
        <v/>
      </c>
      <c r="AG11" s="214" t="str">
        <f>IF(COUNTIF(AH11:AL11,"&gt;""")=0,"",IF(AH11="x",100,IF(AI11="x",80,SUM(IF(AJ11="x",50,),SUM(IF(AK11="x",15),SUM(IF(AL11="x",10)))))))</f>
        <v/>
      </c>
      <c r="AH11" s="215"/>
      <c r="AI11" s="216"/>
      <c r="AJ11" s="216"/>
      <c r="AK11" s="216"/>
      <c r="AL11" s="216"/>
    </row>
    <row r="12" spans="1:52" ht="14.25">
      <c r="A12" s="67"/>
      <c r="B12" s="49"/>
      <c r="C12" s="49"/>
      <c r="D12" s="309"/>
      <c r="E12" s="82" t="s">
        <v>125</v>
      </c>
      <c r="F12" s="82"/>
      <c r="G12" s="82"/>
      <c r="H12" s="49"/>
      <c r="I12" s="49"/>
      <c r="J12" s="49"/>
      <c r="K12" s="310"/>
      <c r="L12" s="73"/>
      <c r="M12" s="73"/>
      <c r="N12" s="73"/>
      <c r="O12" s="73"/>
      <c r="P12" s="73"/>
      <c r="Q12" s="73"/>
      <c r="R12" s="73"/>
      <c r="S12" s="73"/>
      <c r="T12" s="73"/>
      <c r="U12" s="73"/>
      <c r="V12" s="73"/>
      <c r="W12" s="73"/>
      <c r="X12" s="73"/>
      <c r="Y12" s="73"/>
      <c r="Z12" s="133"/>
      <c r="AA12" s="217" t="str">
        <f t="shared" ref="AA12" si="6">IFERROR(VALUE(MID(IFERROR(VLOOKUP(IF(V12="x",1,IF(W12="x",2,IF(X12="x",3,IF(Y12="x",4,IF(Z12="x",5,0))))),RiskMatrix,IF(P12="x",1,IF(Q12="x",2,IF(R12="x",3,IF(S12="x",4,IF(T12="x",5,0)))))+3,0),""),1,FIND("(",IFERROR(VLOOKUP(IF(V12="x",1,IF(W12="x",2,IF(X12="x",3,IF(Y12="x",4,IF(Z12="x",5,0))))),RiskMatrix,IF(P12="x",1,IF(Q12="x",2,IF(R12="x",3,IF(S12="x",4,IF(T12="x",5,0)))))+3,0),""))-2)),"")</f>
        <v/>
      </c>
      <c r="AB12" s="226"/>
      <c r="AC12" s="218"/>
      <c r="AD12" s="219"/>
      <c r="AE12" s="219"/>
      <c r="AF12" s="217" t="str">
        <f t="shared" si="5"/>
        <v/>
      </c>
      <c r="AG12" s="220" t="str">
        <f t="shared" ref="AG12" si="7">IF(COUNTIF(AH12:AL12,"&gt;""")=0,"",IF(AH12="x",100,IF(AI12="x",80,SUM(IF(AJ12="x",50,),SUM(IF(AK12="x",15),SUM(IF(AL12="x",10)))))))</f>
        <v/>
      </c>
      <c r="AH12" s="221"/>
      <c r="AI12" s="222"/>
      <c r="AJ12" s="222"/>
      <c r="AK12" s="222"/>
      <c r="AL12" s="222"/>
    </row>
    <row r="13" spans="1:52" ht="96">
      <c r="A13" s="297">
        <v>1</v>
      </c>
      <c r="B13" s="304" t="s">
        <v>139</v>
      </c>
      <c r="C13" s="304" t="s">
        <v>996</v>
      </c>
      <c r="D13" s="297" t="s">
        <v>962</v>
      </c>
      <c r="E13" s="297" t="s">
        <v>997</v>
      </c>
      <c r="F13" s="297" t="s">
        <v>5</v>
      </c>
      <c r="G13" s="297"/>
      <c r="H13" s="297" t="s">
        <v>998</v>
      </c>
      <c r="I13" s="297" t="s">
        <v>999</v>
      </c>
      <c r="J13" s="304" t="s">
        <v>1000</v>
      </c>
      <c r="K13" s="304" t="s">
        <v>1001</v>
      </c>
      <c r="L13" s="152" t="s">
        <v>5</v>
      </c>
      <c r="M13" s="152"/>
      <c r="N13" s="152"/>
      <c r="O13" s="54"/>
      <c r="P13" s="152"/>
      <c r="Q13" s="152"/>
      <c r="R13" s="152" t="s">
        <v>126</v>
      </c>
      <c r="S13" s="152"/>
      <c r="T13" s="152" t="s">
        <v>5</v>
      </c>
      <c r="U13" s="54"/>
      <c r="V13" s="152"/>
      <c r="W13" s="152" t="s">
        <v>126</v>
      </c>
      <c r="X13" s="152" t="s">
        <v>5</v>
      </c>
      <c r="Y13" s="152"/>
      <c r="Z13" s="305"/>
      <c r="AA13" s="213">
        <f t="shared" si="0"/>
        <v>22</v>
      </c>
      <c r="AB13" s="225" t="s">
        <v>1002</v>
      </c>
      <c r="AC13" s="210"/>
      <c r="AD13" s="211"/>
      <c r="AE13" s="212"/>
      <c r="AF13" s="213" t="str">
        <f t="shared" si="1"/>
        <v/>
      </c>
      <c r="AG13" s="214" t="str">
        <f t="shared" ref="AG13:AG120" si="8">IF(COUNTIF(AH13:AL13,"&gt;""")=0,"",IF(AH13="x",100,IF(AI13="x",80,SUM(IF(AJ13="x",50,),SUM(IF(AK13="x",15),SUM(IF(AL13="x",10)))))))</f>
        <v/>
      </c>
      <c r="AH13" s="215"/>
      <c r="AI13" s="216"/>
      <c r="AJ13" s="216"/>
      <c r="AK13" s="216"/>
      <c r="AL13" s="216"/>
    </row>
    <row r="14" spans="1:52" ht="78.75">
      <c r="A14" s="297">
        <v>2</v>
      </c>
      <c r="B14" s="304" t="s">
        <v>139</v>
      </c>
      <c r="C14" s="304" t="s">
        <v>1003</v>
      </c>
      <c r="D14" s="297" t="s">
        <v>962</v>
      </c>
      <c r="E14" s="297" t="s">
        <v>997</v>
      </c>
      <c r="F14" s="297" t="s">
        <v>5</v>
      </c>
      <c r="G14" s="297"/>
      <c r="H14" s="297" t="s">
        <v>998</v>
      </c>
      <c r="I14" s="297" t="s">
        <v>999</v>
      </c>
      <c r="J14" s="304" t="s">
        <v>1004</v>
      </c>
      <c r="K14" s="304" t="s">
        <v>1005</v>
      </c>
      <c r="L14" s="152" t="s">
        <v>5</v>
      </c>
      <c r="M14" s="152" t="s">
        <v>126</v>
      </c>
      <c r="N14" s="152"/>
      <c r="O14" s="54"/>
      <c r="P14" s="152"/>
      <c r="Q14" s="152"/>
      <c r="R14" s="152" t="s">
        <v>5</v>
      </c>
      <c r="S14" s="152"/>
      <c r="T14" s="152"/>
      <c r="U14" s="54"/>
      <c r="V14" s="152"/>
      <c r="W14" s="152"/>
      <c r="X14" s="152" t="s">
        <v>5</v>
      </c>
      <c r="Y14" s="152"/>
      <c r="Z14" s="305"/>
      <c r="AA14" s="213">
        <f t="shared" si="0"/>
        <v>13</v>
      </c>
      <c r="AB14" s="224" t="s">
        <v>368</v>
      </c>
      <c r="AC14" s="210"/>
      <c r="AD14" s="211"/>
      <c r="AE14" s="212"/>
      <c r="AF14" s="213" t="str">
        <f t="shared" si="1"/>
        <v/>
      </c>
      <c r="AG14" s="214" t="str">
        <f t="shared" si="8"/>
        <v/>
      </c>
      <c r="AH14" s="215"/>
      <c r="AI14" s="216"/>
      <c r="AJ14" s="216"/>
      <c r="AK14" s="216"/>
      <c r="AL14" s="216"/>
    </row>
    <row r="15" spans="1:52" ht="67.5">
      <c r="A15" s="297">
        <v>3</v>
      </c>
      <c r="B15" s="304" t="s">
        <v>139</v>
      </c>
      <c r="C15" s="304" t="s">
        <v>1006</v>
      </c>
      <c r="D15" s="297" t="s">
        <v>962</v>
      </c>
      <c r="E15" s="297" t="s">
        <v>997</v>
      </c>
      <c r="F15" s="297" t="s">
        <v>5</v>
      </c>
      <c r="G15" s="297"/>
      <c r="H15" s="297" t="s">
        <v>998</v>
      </c>
      <c r="I15" s="297" t="s">
        <v>1007</v>
      </c>
      <c r="J15" s="307" t="s">
        <v>1008</v>
      </c>
      <c r="K15" s="304" t="s">
        <v>1009</v>
      </c>
      <c r="L15" s="152"/>
      <c r="M15" s="152" t="s">
        <v>5</v>
      </c>
      <c r="N15" s="152"/>
      <c r="O15" s="54"/>
      <c r="P15" s="152"/>
      <c r="Q15" s="152"/>
      <c r="R15" s="152" t="s">
        <v>5</v>
      </c>
      <c r="S15" s="152"/>
      <c r="T15" s="152"/>
      <c r="U15" s="54"/>
      <c r="V15" s="152"/>
      <c r="W15" s="152"/>
      <c r="X15" s="152"/>
      <c r="Y15" s="152" t="s">
        <v>5</v>
      </c>
      <c r="Z15" s="305"/>
      <c r="AA15" s="213">
        <f t="shared" si="0"/>
        <v>17</v>
      </c>
      <c r="AB15" s="224" t="s">
        <v>368</v>
      </c>
      <c r="AC15" s="210"/>
      <c r="AD15" s="211"/>
      <c r="AE15" s="212"/>
      <c r="AF15" s="213" t="str">
        <f t="shared" si="1"/>
        <v/>
      </c>
      <c r="AG15" s="214" t="str">
        <f t="shared" si="8"/>
        <v/>
      </c>
      <c r="AH15" s="215"/>
      <c r="AI15" s="216"/>
      <c r="AJ15" s="216"/>
      <c r="AK15" s="216"/>
      <c r="AL15" s="216"/>
    </row>
    <row r="16" spans="1:52" ht="67.5">
      <c r="A16" s="297">
        <v>4</v>
      </c>
      <c r="B16" s="304" t="s">
        <v>139</v>
      </c>
      <c r="C16" s="304" t="s">
        <v>1010</v>
      </c>
      <c r="D16" s="297" t="s">
        <v>962</v>
      </c>
      <c r="E16" s="297" t="s">
        <v>997</v>
      </c>
      <c r="F16" s="297" t="s">
        <v>5</v>
      </c>
      <c r="G16" s="297"/>
      <c r="H16" s="297" t="s">
        <v>998</v>
      </c>
      <c r="I16" s="297" t="s">
        <v>1011</v>
      </c>
      <c r="J16" s="307" t="s">
        <v>1012</v>
      </c>
      <c r="K16" s="304" t="s">
        <v>1013</v>
      </c>
      <c r="L16" s="152"/>
      <c r="M16" s="152" t="s">
        <v>5</v>
      </c>
      <c r="N16" s="152"/>
      <c r="O16" s="54"/>
      <c r="P16" s="152"/>
      <c r="Q16" s="152" t="s">
        <v>126</v>
      </c>
      <c r="R16" s="152" t="s">
        <v>5</v>
      </c>
      <c r="S16" s="152" t="s">
        <v>126</v>
      </c>
      <c r="T16" s="152"/>
      <c r="U16" s="54"/>
      <c r="V16" s="152"/>
      <c r="W16" s="152" t="s">
        <v>126</v>
      </c>
      <c r="X16" s="152"/>
      <c r="Y16" s="152" t="s">
        <v>5</v>
      </c>
      <c r="Z16" s="305"/>
      <c r="AA16" s="213">
        <f t="shared" si="0"/>
        <v>17</v>
      </c>
      <c r="AB16" s="224" t="s">
        <v>447</v>
      </c>
      <c r="AC16" s="210"/>
      <c r="AD16" s="211"/>
      <c r="AE16" s="212"/>
      <c r="AF16" s="213" t="str">
        <f t="shared" si="1"/>
        <v/>
      </c>
      <c r="AG16" s="214" t="str">
        <f t="shared" si="8"/>
        <v/>
      </c>
      <c r="AH16" s="215"/>
      <c r="AI16" s="216"/>
      <c r="AJ16" s="216"/>
      <c r="AK16" s="216"/>
      <c r="AL16" s="216"/>
    </row>
    <row r="17" spans="1:38" ht="67.5">
      <c r="A17" s="297">
        <v>5</v>
      </c>
      <c r="B17" s="304" t="s">
        <v>139</v>
      </c>
      <c r="C17" s="304" t="s">
        <v>1014</v>
      </c>
      <c r="D17" s="297" t="s">
        <v>962</v>
      </c>
      <c r="E17" s="297" t="s">
        <v>997</v>
      </c>
      <c r="F17" s="297" t="s">
        <v>5</v>
      </c>
      <c r="G17" s="297"/>
      <c r="H17" s="297" t="s">
        <v>998</v>
      </c>
      <c r="I17" s="297" t="s">
        <v>1015</v>
      </c>
      <c r="J17" s="307" t="s">
        <v>1016</v>
      </c>
      <c r="K17" s="304" t="s">
        <v>1017</v>
      </c>
      <c r="L17" s="152" t="s">
        <v>5</v>
      </c>
      <c r="M17" s="152"/>
      <c r="N17" s="152"/>
      <c r="O17" s="54"/>
      <c r="P17" s="152"/>
      <c r="Q17" s="152"/>
      <c r="R17" s="152"/>
      <c r="S17" s="152" t="s">
        <v>126</v>
      </c>
      <c r="T17" s="152" t="s">
        <v>5</v>
      </c>
      <c r="U17" s="54"/>
      <c r="V17" s="152"/>
      <c r="W17" s="152" t="s">
        <v>126</v>
      </c>
      <c r="X17" s="152" t="s">
        <v>5</v>
      </c>
      <c r="Y17" s="152"/>
      <c r="Z17" s="305"/>
      <c r="AA17" s="213">
        <f t="shared" si="0"/>
        <v>22</v>
      </c>
      <c r="AB17" s="224" t="s">
        <v>448</v>
      </c>
      <c r="AC17" s="210"/>
      <c r="AD17" s="211"/>
      <c r="AE17" s="212"/>
      <c r="AF17" s="213" t="str">
        <f t="shared" si="1"/>
        <v/>
      </c>
      <c r="AG17" s="214" t="str">
        <f t="shared" si="8"/>
        <v/>
      </c>
      <c r="AH17" s="215"/>
      <c r="AI17" s="216"/>
      <c r="AJ17" s="216"/>
      <c r="AK17" s="216"/>
      <c r="AL17" s="216"/>
    </row>
    <row r="18" spans="1:38" ht="90">
      <c r="A18" s="297">
        <v>6</v>
      </c>
      <c r="B18" s="304" t="s">
        <v>139</v>
      </c>
      <c r="C18" s="304" t="s">
        <v>1018</v>
      </c>
      <c r="D18" s="297" t="s">
        <v>962</v>
      </c>
      <c r="E18" s="297" t="s">
        <v>997</v>
      </c>
      <c r="F18" s="297" t="s">
        <v>5</v>
      </c>
      <c r="G18" s="297"/>
      <c r="H18" s="297" t="s">
        <v>998</v>
      </c>
      <c r="I18" s="297" t="s">
        <v>1019</v>
      </c>
      <c r="J18" s="311" t="s">
        <v>1020</v>
      </c>
      <c r="K18" s="304" t="s">
        <v>1021</v>
      </c>
      <c r="L18" s="152" t="s">
        <v>5</v>
      </c>
      <c r="M18" s="152"/>
      <c r="N18" s="152"/>
      <c r="O18" s="54"/>
      <c r="P18" s="152"/>
      <c r="Q18" s="152"/>
      <c r="R18" s="152" t="s">
        <v>126</v>
      </c>
      <c r="S18" s="152"/>
      <c r="T18" s="152" t="s">
        <v>5</v>
      </c>
      <c r="U18" s="54"/>
      <c r="V18" s="152"/>
      <c r="W18" s="152" t="s">
        <v>126</v>
      </c>
      <c r="X18" s="152" t="s">
        <v>5</v>
      </c>
      <c r="Y18" s="152"/>
      <c r="Z18" s="305"/>
      <c r="AA18" s="213">
        <f t="shared" ref="AA18:AA23" si="9">IFERROR(VALUE(MID(IFERROR(VLOOKUP(IF(V18="x",1,IF(W18="x",2,IF(X18="x",3,IF(Y18="x",4,IF(Z18="x",5,0))))),RiskMatrix,IF(P18="x",1,IF(Q18="x",2,IF(R18="x",3,IF(S18="x",4,IF(T18="x",5,0)))))+3,0),""),1,FIND("(",IFERROR(VLOOKUP(IF(V18="x",1,IF(W18="x",2,IF(X18="x",3,IF(Y18="x",4,IF(Z18="x",5,0))))),RiskMatrix,IF(P18="x",1,IF(Q18="x",2,IF(R18="x",3,IF(S18="x",4,IF(T18="x",5,0)))))+3,0),""))-2)),"")</f>
        <v>22</v>
      </c>
      <c r="AB18" s="225" t="s">
        <v>446</v>
      </c>
      <c r="AC18" s="210"/>
      <c r="AD18" s="211"/>
      <c r="AE18" s="212"/>
      <c r="AF18" s="213" t="str">
        <f t="shared" si="1"/>
        <v/>
      </c>
      <c r="AG18" s="214" t="str">
        <f t="shared" ref="AG18:AG23" si="10">IF(COUNTIF(AH18:AL18,"&gt;""")=0,"",IF(AH18="x",100,IF(AI18="x",80,SUM(IF(AJ18="x",50,),SUM(IF(AK18="x",15),SUM(IF(AL18="x",10)))))))</f>
        <v/>
      </c>
      <c r="AH18" s="215"/>
      <c r="AI18" s="216"/>
      <c r="AJ18" s="216"/>
      <c r="AK18" s="216"/>
      <c r="AL18" s="216"/>
    </row>
    <row r="19" spans="1:38" ht="67.5">
      <c r="A19" s="297">
        <v>7</v>
      </c>
      <c r="B19" s="304" t="s">
        <v>139</v>
      </c>
      <c r="C19" s="304" t="s">
        <v>1022</v>
      </c>
      <c r="D19" s="297" t="s">
        <v>962</v>
      </c>
      <c r="E19" s="297" t="s">
        <v>997</v>
      </c>
      <c r="F19" s="297" t="s">
        <v>5</v>
      </c>
      <c r="G19" s="297"/>
      <c r="H19" s="297" t="s">
        <v>998</v>
      </c>
      <c r="I19" s="297" t="s">
        <v>1023</v>
      </c>
      <c r="J19" s="304" t="s">
        <v>1024</v>
      </c>
      <c r="K19" s="304" t="s">
        <v>1005</v>
      </c>
      <c r="L19" s="152" t="s">
        <v>5</v>
      </c>
      <c r="M19" s="152" t="s">
        <v>126</v>
      </c>
      <c r="N19" s="152"/>
      <c r="O19" s="54"/>
      <c r="P19" s="152"/>
      <c r="Q19" s="152"/>
      <c r="R19" s="152" t="s">
        <v>5</v>
      </c>
      <c r="S19" s="152"/>
      <c r="T19" s="152"/>
      <c r="U19" s="54"/>
      <c r="V19" s="152"/>
      <c r="W19" s="152"/>
      <c r="X19" s="152" t="s">
        <v>5</v>
      </c>
      <c r="Y19" s="152"/>
      <c r="Z19" s="305"/>
      <c r="AA19" s="213">
        <f t="shared" si="9"/>
        <v>13</v>
      </c>
      <c r="AB19" s="224" t="s">
        <v>368</v>
      </c>
      <c r="AC19" s="210"/>
      <c r="AD19" s="211"/>
      <c r="AE19" s="212"/>
      <c r="AF19" s="213" t="str">
        <f t="shared" si="1"/>
        <v/>
      </c>
      <c r="AG19" s="214" t="str">
        <f t="shared" si="10"/>
        <v/>
      </c>
      <c r="AH19" s="215"/>
      <c r="AI19" s="216"/>
      <c r="AJ19" s="216"/>
      <c r="AK19" s="216"/>
      <c r="AL19" s="216"/>
    </row>
    <row r="20" spans="1:38" ht="56.25">
      <c r="A20" s="297">
        <v>8</v>
      </c>
      <c r="B20" s="304" t="s">
        <v>139</v>
      </c>
      <c r="C20" s="304" t="s">
        <v>1025</v>
      </c>
      <c r="D20" s="297" t="s">
        <v>962</v>
      </c>
      <c r="E20" s="297" t="s">
        <v>997</v>
      </c>
      <c r="F20" s="297" t="s">
        <v>5</v>
      </c>
      <c r="G20" s="297"/>
      <c r="H20" s="297" t="s">
        <v>998</v>
      </c>
      <c r="I20" s="297" t="s">
        <v>1026</v>
      </c>
      <c r="J20" s="304" t="s">
        <v>1027</v>
      </c>
      <c r="K20" s="304" t="s">
        <v>1028</v>
      </c>
      <c r="L20" s="152"/>
      <c r="M20" s="152" t="s">
        <v>5</v>
      </c>
      <c r="N20" s="152"/>
      <c r="O20" s="54"/>
      <c r="P20" s="152"/>
      <c r="Q20" s="152"/>
      <c r="R20" s="152" t="s">
        <v>5</v>
      </c>
      <c r="S20" s="152"/>
      <c r="T20" s="152"/>
      <c r="U20" s="54"/>
      <c r="V20" s="152"/>
      <c r="W20" s="152"/>
      <c r="X20" s="152"/>
      <c r="Y20" s="152" t="s">
        <v>5</v>
      </c>
      <c r="Z20" s="305"/>
      <c r="AA20" s="213">
        <f t="shared" si="9"/>
        <v>17</v>
      </c>
      <c r="AB20" s="224" t="s">
        <v>368</v>
      </c>
      <c r="AC20" s="210"/>
      <c r="AD20" s="211"/>
      <c r="AE20" s="212"/>
      <c r="AF20" s="213" t="str">
        <f t="shared" si="1"/>
        <v/>
      </c>
      <c r="AG20" s="214" t="str">
        <f t="shared" si="10"/>
        <v/>
      </c>
      <c r="AH20" s="215"/>
      <c r="AI20" s="216"/>
      <c r="AJ20" s="216"/>
      <c r="AK20" s="216"/>
      <c r="AL20" s="216"/>
    </row>
    <row r="21" spans="1:38" ht="67.5">
      <c r="A21" s="297">
        <v>9</v>
      </c>
      <c r="B21" s="304" t="s">
        <v>139</v>
      </c>
      <c r="C21" s="304" t="s">
        <v>1029</v>
      </c>
      <c r="D21" s="297" t="s">
        <v>962</v>
      </c>
      <c r="E21" s="297" t="s">
        <v>997</v>
      </c>
      <c r="F21" s="297" t="s">
        <v>5</v>
      </c>
      <c r="G21" s="297"/>
      <c r="H21" s="297" t="s">
        <v>998</v>
      </c>
      <c r="I21" s="297" t="s">
        <v>1030</v>
      </c>
      <c r="J21" s="304" t="s">
        <v>1024</v>
      </c>
      <c r="K21" s="304" t="s">
        <v>1031</v>
      </c>
      <c r="L21" s="152" t="s">
        <v>5</v>
      </c>
      <c r="M21" s="152"/>
      <c r="N21" s="152"/>
      <c r="O21" s="54"/>
      <c r="P21" s="152"/>
      <c r="Q21" s="152"/>
      <c r="R21" s="152"/>
      <c r="S21" s="152" t="s">
        <v>126</v>
      </c>
      <c r="T21" s="152" t="s">
        <v>5</v>
      </c>
      <c r="U21" s="54"/>
      <c r="V21" s="152"/>
      <c r="W21" s="152" t="s">
        <v>126</v>
      </c>
      <c r="X21" s="152" t="s">
        <v>5</v>
      </c>
      <c r="Y21" s="152"/>
      <c r="Z21" s="305"/>
      <c r="AA21" s="213">
        <f t="shared" ref="AA21" si="11">IFERROR(VALUE(MID(IFERROR(VLOOKUP(IF(V21="x",1,IF(W21="x",2,IF(X21="x",3,IF(Y21="x",4,IF(Z21="x",5,0))))),RiskMatrix,IF(P21="x",1,IF(Q21="x",2,IF(R21="x",3,IF(S21="x",4,IF(T21="x",5,0)))))+3,0),""),1,FIND("(",IFERROR(VLOOKUP(IF(V21="x",1,IF(W21="x",2,IF(X21="x",3,IF(Y21="x",4,IF(Z21="x",5,0))))),RiskMatrix,IF(P21="x",1,IF(Q21="x",2,IF(R21="x",3,IF(S21="x",4,IF(T21="x",5,0)))))+3,0),""))-2)),"")</f>
        <v>22</v>
      </c>
      <c r="AB21" s="224" t="s">
        <v>448</v>
      </c>
      <c r="AC21" s="210"/>
      <c r="AD21" s="211"/>
      <c r="AE21" s="212"/>
      <c r="AF21" s="213" t="str">
        <f t="shared" si="1"/>
        <v/>
      </c>
      <c r="AG21" s="214" t="str">
        <f t="shared" si="10"/>
        <v/>
      </c>
      <c r="AH21" s="215"/>
      <c r="AI21" s="216"/>
      <c r="AJ21" s="216"/>
      <c r="AK21" s="216"/>
      <c r="AL21" s="216"/>
    </row>
    <row r="22" spans="1:38" ht="45">
      <c r="A22" s="297">
        <v>10</v>
      </c>
      <c r="B22" s="304" t="s">
        <v>139</v>
      </c>
      <c r="C22" s="304" t="s">
        <v>1032</v>
      </c>
      <c r="D22" s="297" t="s">
        <v>962</v>
      </c>
      <c r="E22" s="297" t="s">
        <v>997</v>
      </c>
      <c r="F22" s="297" t="s">
        <v>5</v>
      </c>
      <c r="G22" s="297"/>
      <c r="H22" s="297" t="s">
        <v>998</v>
      </c>
      <c r="I22" s="312" t="s">
        <v>1033</v>
      </c>
      <c r="J22" s="304" t="s">
        <v>1034</v>
      </c>
      <c r="K22" s="313" t="s">
        <v>1035</v>
      </c>
      <c r="L22" s="152"/>
      <c r="M22" s="152" t="s">
        <v>5</v>
      </c>
      <c r="N22" s="152"/>
      <c r="O22" s="54"/>
      <c r="P22" s="152"/>
      <c r="Q22" s="152" t="s">
        <v>126</v>
      </c>
      <c r="R22" s="152" t="s">
        <v>5</v>
      </c>
      <c r="S22" s="152" t="s">
        <v>126</v>
      </c>
      <c r="T22" s="152"/>
      <c r="U22" s="54"/>
      <c r="V22" s="152"/>
      <c r="W22" s="152" t="s">
        <v>126</v>
      </c>
      <c r="X22" s="152"/>
      <c r="Y22" s="152" t="s">
        <v>5</v>
      </c>
      <c r="Z22" s="305"/>
      <c r="AA22" s="213">
        <f t="shared" si="9"/>
        <v>17</v>
      </c>
      <c r="AB22" s="224" t="s">
        <v>447</v>
      </c>
      <c r="AC22" s="210"/>
      <c r="AD22" s="211"/>
      <c r="AE22" s="212"/>
      <c r="AF22" s="213" t="str">
        <f t="shared" si="1"/>
        <v/>
      </c>
      <c r="AG22" s="214" t="str">
        <f t="shared" si="10"/>
        <v/>
      </c>
      <c r="AH22" s="215"/>
      <c r="AI22" s="216"/>
      <c r="AJ22" s="216"/>
      <c r="AK22" s="216"/>
      <c r="AL22" s="216"/>
    </row>
    <row r="23" spans="1:38" ht="78.75">
      <c r="A23" s="297">
        <v>11</v>
      </c>
      <c r="B23" s="304" t="s">
        <v>139</v>
      </c>
      <c r="C23" s="304" t="s">
        <v>1036</v>
      </c>
      <c r="D23" s="297" t="s">
        <v>962</v>
      </c>
      <c r="E23" s="297" t="s">
        <v>997</v>
      </c>
      <c r="F23" s="297" t="s">
        <v>5</v>
      </c>
      <c r="G23" s="297"/>
      <c r="H23" s="297" t="s">
        <v>998</v>
      </c>
      <c r="I23" s="297" t="s">
        <v>1037</v>
      </c>
      <c r="J23" s="304" t="s">
        <v>1038</v>
      </c>
      <c r="K23" s="304" t="s">
        <v>977</v>
      </c>
      <c r="L23" s="152" t="s">
        <v>5</v>
      </c>
      <c r="M23" s="152"/>
      <c r="N23" s="152"/>
      <c r="O23" s="54"/>
      <c r="P23" s="152"/>
      <c r="Q23" s="152"/>
      <c r="R23" s="152"/>
      <c r="S23" s="152" t="s">
        <v>126</v>
      </c>
      <c r="T23" s="152" t="s">
        <v>5</v>
      </c>
      <c r="U23" s="54"/>
      <c r="V23" s="152"/>
      <c r="W23" s="152" t="s">
        <v>126</v>
      </c>
      <c r="X23" s="152" t="s">
        <v>5</v>
      </c>
      <c r="Y23" s="152"/>
      <c r="Z23" s="305"/>
      <c r="AA23" s="213">
        <f t="shared" si="9"/>
        <v>22</v>
      </c>
      <c r="AB23" s="224" t="s">
        <v>448</v>
      </c>
      <c r="AC23" s="210"/>
      <c r="AD23" s="211"/>
      <c r="AE23" s="212"/>
      <c r="AF23" s="213" t="str">
        <f t="shared" si="1"/>
        <v/>
      </c>
      <c r="AG23" s="214" t="str">
        <f t="shared" si="10"/>
        <v/>
      </c>
      <c r="AH23" s="215"/>
      <c r="AI23" s="216"/>
      <c r="AJ23" s="216"/>
      <c r="AK23" s="216"/>
      <c r="AL23" s="216"/>
    </row>
    <row r="24" spans="1:38" ht="56.25">
      <c r="A24" s="297">
        <v>12</v>
      </c>
      <c r="B24" s="304" t="s">
        <v>139</v>
      </c>
      <c r="C24" s="304" t="s">
        <v>1039</v>
      </c>
      <c r="D24" s="297" t="s">
        <v>962</v>
      </c>
      <c r="E24" s="297" t="s">
        <v>997</v>
      </c>
      <c r="F24" s="297" t="s">
        <v>5</v>
      </c>
      <c r="G24" s="297"/>
      <c r="H24" s="297" t="s">
        <v>998</v>
      </c>
      <c r="I24" s="297" t="s">
        <v>1040</v>
      </c>
      <c r="J24" s="304" t="s">
        <v>1041</v>
      </c>
      <c r="K24" s="304" t="s">
        <v>1031</v>
      </c>
      <c r="L24" s="152" t="s">
        <v>5</v>
      </c>
      <c r="M24" s="152"/>
      <c r="N24" s="152"/>
      <c r="O24" s="54"/>
      <c r="P24" s="152"/>
      <c r="Q24" s="152"/>
      <c r="R24" s="152" t="s">
        <v>5</v>
      </c>
      <c r="S24" s="152"/>
      <c r="T24" s="152"/>
      <c r="U24" s="54"/>
      <c r="V24" s="152"/>
      <c r="W24" s="152"/>
      <c r="X24" s="152" t="s">
        <v>5</v>
      </c>
      <c r="Y24" s="152"/>
      <c r="Z24" s="305"/>
      <c r="AA24" s="213">
        <f t="shared" si="0"/>
        <v>13</v>
      </c>
      <c r="AB24" s="224" t="s">
        <v>368</v>
      </c>
      <c r="AC24" s="210"/>
      <c r="AD24" s="211"/>
      <c r="AE24" s="212"/>
      <c r="AF24" s="213" t="str">
        <f t="shared" si="1"/>
        <v/>
      </c>
      <c r="AG24" s="214" t="str">
        <f t="shared" si="8"/>
        <v/>
      </c>
      <c r="AH24" s="215"/>
      <c r="AI24" s="216"/>
      <c r="AJ24" s="216"/>
      <c r="AK24" s="216"/>
      <c r="AL24" s="216"/>
    </row>
    <row r="25" spans="1:38" ht="78.75">
      <c r="A25" s="297">
        <v>13</v>
      </c>
      <c r="B25" s="304" t="s">
        <v>139</v>
      </c>
      <c r="C25" s="304" t="s">
        <v>1042</v>
      </c>
      <c r="D25" s="297" t="s">
        <v>962</v>
      </c>
      <c r="E25" s="297" t="s">
        <v>997</v>
      </c>
      <c r="F25" s="297" t="s">
        <v>5</v>
      </c>
      <c r="G25" s="297"/>
      <c r="H25" s="297" t="s">
        <v>998</v>
      </c>
      <c r="I25" s="297" t="s">
        <v>1043</v>
      </c>
      <c r="J25" s="304" t="s">
        <v>1038</v>
      </c>
      <c r="K25" s="304" t="s">
        <v>977</v>
      </c>
      <c r="L25" s="152" t="s">
        <v>5</v>
      </c>
      <c r="M25" s="152"/>
      <c r="N25" s="152"/>
      <c r="O25" s="54"/>
      <c r="P25" s="152"/>
      <c r="Q25" s="152"/>
      <c r="R25" s="152" t="s">
        <v>5</v>
      </c>
      <c r="S25" s="152"/>
      <c r="T25" s="152"/>
      <c r="U25" s="54"/>
      <c r="V25" s="152"/>
      <c r="W25" s="152"/>
      <c r="X25" s="152" t="s">
        <v>5</v>
      </c>
      <c r="Y25" s="152"/>
      <c r="Z25" s="305"/>
      <c r="AA25" s="213">
        <f t="shared" ref="AA25:AA28" si="12">IFERROR(VALUE(MID(IFERROR(VLOOKUP(IF(V25="x",1,IF(W25="x",2,IF(X25="x",3,IF(Y25="x",4,IF(Z25="x",5,0))))),RiskMatrix,IF(P25="x",1,IF(Q25="x",2,IF(R25="x",3,IF(S25="x",4,IF(T25="x",5,0)))))+3,0),""),1,FIND("(",IFERROR(VLOOKUP(IF(V25="x",1,IF(W25="x",2,IF(X25="x",3,IF(Y25="x",4,IF(Z25="x",5,0))))),RiskMatrix,IF(P25="x",1,IF(Q25="x",2,IF(R25="x",3,IF(S25="x",4,IF(T25="x",5,0)))))+3,0),""))-2)),"")</f>
        <v>13</v>
      </c>
      <c r="AB25" s="224" t="s">
        <v>368</v>
      </c>
      <c r="AC25" s="210"/>
      <c r="AD25" s="211"/>
      <c r="AE25" s="212"/>
      <c r="AF25" s="213" t="str">
        <f t="shared" si="1"/>
        <v/>
      </c>
      <c r="AG25" s="214" t="str">
        <f t="shared" ref="AG25:AG39" si="13">IF(COUNTIF(AH25:AL25,"&gt;""")=0,"",IF(AH25="x",100,IF(AI25="x",80,SUM(IF(AJ25="x",50,),SUM(IF(AK25="x",15),SUM(IF(AL25="x",10)))))))</f>
        <v/>
      </c>
      <c r="AH25" s="215"/>
      <c r="AI25" s="216"/>
      <c r="AJ25" s="216"/>
      <c r="AK25" s="216"/>
      <c r="AL25" s="216"/>
    </row>
    <row r="26" spans="1:38" ht="90">
      <c r="A26" s="297">
        <v>14</v>
      </c>
      <c r="B26" s="304" t="s">
        <v>139</v>
      </c>
      <c r="C26" s="304" t="s">
        <v>1044</v>
      </c>
      <c r="D26" s="297" t="s">
        <v>962</v>
      </c>
      <c r="E26" s="297" t="s">
        <v>997</v>
      </c>
      <c r="F26" s="297" t="s">
        <v>5</v>
      </c>
      <c r="G26" s="297"/>
      <c r="H26" s="297" t="s">
        <v>998</v>
      </c>
      <c r="I26" s="297" t="s">
        <v>1045</v>
      </c>
      <c r="J26" s="304" t="s">
        <v>1046</v>
      </c>
      <c r="K26" s="304" t="s">
        <v>1047</v>
      </c>
      <c r="L26" s="152" t="s">
        <v>5</v>
      </c>
      <c r="M26" s="152"/>
      <c r="N26" s="152"/>
      <c r="O26" s="54"/>
      <c r="P26" s="152"/>
      <c r="Q26" s="152"/>
      <c r="R26" s="152" t="s">
        <v>5</v>
      </c>
      <c r="S26" s="152"/>
      <c r="T26" s="152"/>
      <c r="U26" s="54"/>
      <c r="V26" s="152"/>
      <c r="W26" s="152"/>
      <c r="X26" s="152" t="s">
        <v>5</v>
      </c>
      <c r="Y26" s="152"/>
      <c r="Z26" s="305"/>
      <c r="AA26" s="213">
        <f t="shared" ref="AA26:AA27" si="14">IFERROR(VALUE(MID(IFERROR(VLOOKUP(IF(V26="x",1,IF(W26="x",2,IF(X26="x",3,IF(Y26="x",4,IF(Z26="x",5,0))))),RiskMatrix,IF(P26="x",1,IF(Q26="x",2,IF(R26="x",3,IF(S26="x",4,IF(T26="x",5,0)))))+3,0),""),1,FIND("(",IFERROR(VLOOKUP(IF(V26="x",1,IF(W26="x",2,IF(X26="x",3,IF(Y26="x",4,IF(Z26="x",5,0))))),RiskMatrix,IF(P26="x",1,IF(Q26="x",2,IF(R26="x",3,IF(S26="x",4,IF(T26="x",5,0)))))+3,0),""))-2)),"")</f>
        <v>13</v>
      </c>
      <c r="AB26" s="224" t="s">
        <v>368</v>
      </c>
      <c r="AC26" s="210"/>
      <c r="AD26" s="211"/>
      <c r="AE26" s="212"/>
      <c r="AF26" s="213" t="str">
        <f t="shared" si="1"/>
        <v/>
      </c>
      <c r="AG26" s="214" t="str">
        <f t="shared" si="13"/>
        <v/>
      </c>
      <c r="AH26" s="215"/>
      <c r="AI26" s="216"/>
      <c r="AJ26" s="216"/>
      <c r="AK26" s="216"/>
      <c r="AL26" s="216"/>
    </row>
    <row r="27" spans="1:38" ht="78.75">
      <c r="A27" s="297">
        <v>15</v>
      </c>
      <c r="B27" s="304" t="s">
        <v>139</v>
      </c>
      <c r="C27" s="304" t="s">
        <v>1048</v>
      </c>
      <c r="D27" s="297" t="s">
        <v>962</v>
      </c>
      <c r="E27" s="297" t="s">
        <v>997</v>
      </c>
      <c r="F27" s="297" t="s">
        <v>5</v>
      </c>
      <c r="G27" s="297"/>
      <c r="H27" s="297" t="s">
        <v>998</v>
      </c>
      <c r="I27" s="297" t="s">
        <v>1049</v>
      </c>
      <c r="J27" s="304" t="s">
        <v>1050</v>
      </c>
      <c r="K27" s="304" t="s">
        <v>1047</v>
      </c>
      <c r="L27" s="152" t="s">
        <v>5</v>
      </c>
      <c r="M27" s="152"/>
      <c r="N27" s="152"/>
      <c r="O27" s="54"/>
      <c r="P27" s="152"/>
      <c r="Q27" s="152"/>
      <c r="R27" s="152" t="s">
        <v>5</v>
      </c>
      <c r="S27" s="152"/>
      <c r="T27" s="152"/>
      <c r="U27" s="54"/>
      <c r="V27" s="152"/>
      <c r="W27" s="152"/>
      <c r="X27" s="152" t="s">
        <v>5</v>
      </c>
      <c r="Y27" s="152"/>
      <c r="Z27" s="305"/>
      <c r="AA27" s="213">
        <f t="shared" si="14"/>
        <v>13</v>
      </c>
      <c r="AB27" s="224" t="s">
        <v>368</v>
      </c>
      <c r="AC27" s="210"/>
      <c r="AD27" s="211"/>
      <c r="AE27" s="212"/>
      <c r="AF27" s="213" t="str">
        <f t="shared" si="1"/>
        <v/>
      </c>
      <c r="AG27" s="214" t="str">
        <f t="shared" si="13"/>
        <v/>
      </c>
      <c r="AH27" s="215"/>
      <c r="AI27" s="216"/>
      <c r="AJ27" s="216"/>
      <c r="AK27" s="216"/>
      <c r="AL27" s="216"/>
    </row>
    <row r="28" spans="1:38" ht="67.5">
      <c r="A28" s="297">
        <v>16</v>
      </c>
      <c r="B28" s="304" t="s">
        <v>139</v>
      </c>
      <c r="C28" s="304" t="s">
        <v>1051</v>
      </c>
      <c r="D28" s="297" t="s">
        <v>962</v>
      </c>
      <c r="E28" s="297" t="s">
        <v>997</v>
      </c>
      <c r="F28" s="297" t="s">
        <v>5</v>
      </c>
      <c r="G28" s="297"/>
      <c r="H28" s="297" t="s">
        <v>998</v>
      </c>
      <c r="I28" s="297" t="s">
        <v>1052</v>
      </c>
      <c r="J28" s="304" t="s">
        <v>1024</v>
      </c>
      <c r="K28" s="304" t="s">
        <v>1005</v>
      </c>
      <c r="L28" s="152" t="s">
        <v>5</v>
      </c>
      <c r="M28" s="152"/>
      <c r="N28" s="152"/>
      <c r="O28" s="54"/>
      <c r="P28" s="152"/>
      <c r="Q28" s="152"/>
      <c r="R28" s="152" t="s">
        <v>5</v>
      </c>
      <c r="S28" s="152"/>
      <c r="T28" s="152"/>
      <c r="U28" s="54"/>
      <c r="V28" s="152"/>
      <c r="W28" s="152"/>
      <c r="X28" s="152" t="s">
        <v>5</v>
      </c>
      <c r="Y28" s="152"/>
      <c r="Z28" s="305"/>
      <c r="AA28" s="213">
        <f t="shared" si="12"/>
        <v>13</v>
      </c>
      <c r="AB28" s="224" t="s">
        <v>368</v>
      </c>
      <c r="AC28" s="210"/>
      <c r="AD28" s="211"/>
      <c r="AE28" s="212"/>
      <c r="AF28" s="213" t="str">
        <f t="shared" si="1"/>
        <v/>
      </c>
      <c r="AG28" s="214" t="str">
        <f t="shared" si="13"/>
        <v/>
      </c>
      <c r="AH28" s="215"/>
      <c r="AI28" s="216"/>
      <c r="AJ28" s="216"/>
      <c r="AK28" s="216"/>
      <c r="AL28" s="216"/>
    </row>
    <row r="29" spans="1:38" ht="56.25">
      <c r="A29" s="297">
        <v>17</v>
      </c>
      <c r="B29" s="304" t="s">
        <v>139</v>
      </c>
      <c r="C29" s="304" t="s">
        <v>1053</v>
      </c>
      <c r="D29" s="297" t="s">
        <v>962</v>
      </c>
      <c r="E29" s="297" t="s">
        <v>997</v>
      </c>
      <c r="F29" s="297" t="s">
        <v>5</v>
      </c>
      <c r="G29" s="297"/>
      <c r="H29" s="297" t="s">
        <v>998</v>
      </c>
      <c r="I29" s="297" t="s">
        <v>1054</v>
      </c>
      <c r="J29" s="307" t="s">
        <v>1055</v>
      </c>
      <c r="K29" s="304" t="s">
        <v>1005</v>
      </c>
      <c r="L29" s="152" t="s">
        <v>5</v>
      </c>
      <c r="M29" s="152"/>
      <c r="N29" s="152"/>
      <c r="O29" s="54"/>
      <c r="P29" s="152"/>
      <c r="Q29" s="152"/>
      <c r="R29" s="152" t="s">
        <v>5</v>
      </c>
      <c r="S29" s="152"/>
      <c r="T29" s="152"/>
      <c r="U29" s="54"/>
      <c r="V29" s="152"/>
      <c r="W29" s="152"/>
      <c r="X29" s="152" t="s">
        <v>5</v>
      </c>
      <c r="Y29" s="152"/>
      <c r="Z29" s="305"/>
      <c r="AA29" s="213">
        <f t="shared" ref="AA29" si="15">IFERROR(VALUE(MID(IFERROR(VLOOKUP(IF(V29="x",1,IF(W29="x",2,IF(X29="x",3,IF(Y29="x",4,IF(Z29="x",5,0))))),RiskMatrix,IF(P29="x",1,IF(Q29="x",2,IF(R29="x",3,IF(S29="x",4,IF(T29="x",5,0)))))+3,0),""),1,FIND("(",IFERROR(VLOOKUP(IF(V29="x",1,IF(W29="x",2,IF(X29="x",3,IF(Y29="x",4,IF(Z29="x",5,0))))),RiskMatrix,IF(P29="x",1,IF(Q29="x",2,IF(R29="x",3,IF(S29="x",4,IF(T29="x",5,0)))))+3,0),""))-2)),"")</f>
        <v>13</v>
      </c>
      <c r="AB29" s="224" t="s">
        <v>368</v>
      </c>
      <c r="AC29" s="210"/>
      <c r="AD29" s="211"/>
      <c r="AE29" s="212"/>
      <c r="AF29" s="213" t="str">
        <f t="shared" si="1"/>
        <v/>
      </c>
      <c r="AG29" s="214" t="str">
        <f t="shared" si="13"/>
        <v/>
      </c>
      <c r="AH29" s="215"/>
      <c r="AI29" s="216"/>
      <c r="AJ29" s="216"/>
      <c r="AK29" s="216"/>
      <c r="AL29" s="216"/>
    </row>
    <row r="30" spans="1:38" ht="90">
      <c r="A30" s="297">
        <v>18</v>
      </c>
      <c r="B30" s="304" t="s">
        <v>139</v>
      </c>
      <c r="C30" s="304" t="s">
        <v>1056</v>
      </c>
      <c r="D30" s="297" t="s">
        <v>962</v>
      </c>
      <c r="E30" s="297" t="s">
        <v>997</v>
      </c>
      <c r="F30" s="297" t="s">
        <v>5</v>
      </c>
      <c r="G30" s="297"/>
      <c r="H30" s="297" t="s">
        <v>998</v>
      </c>
      <c r="I30" s="314" t="s">
        <v>1057</v>
      </c>
      <c r="J30" s="311" t="s">
        <v>1058</v>
      </c>
      <c r="K30" s="313" t="s">
        <v>1059</v>
      </c>
      <c r="L30" s="152" t="s">
        <v>5</v>
      </c>
      <c r="M30" s="152"/>
      <c r="N30" s="152"/>
      <c r="O30" s="54"/>
      <c r="P30" s="152"/>
      <c r="Q30" s="152"/>
      <c r="R30" s="152" t="s">
        <v>5</v>
      </c>
      <c r="S30" s="152"/>
      <c r="T30" s="152"/>
      <c r="U30" s="54"/>
      <c r="V30" s="152"/>
      <c r="W30" s="152"/>
      <c r="X30" s="152" t="s">
        <v>5</v>
      </c>
      <c r="Y30" s="152"/>
      <c r="Z30" s="305"/>
      <c r="AA30" s="213">
        <f t="shared" ref="AA30" si="16">IFERROR(VALUE(MID(IFERROR(VLOOKUP(IF(V30="x",1,IF(W30="x",2,IF(X30="x",3,IF(Y30="x",4,IF(Z30="x",5,0))))),RiskMatrix,IF(P30="x",1,IF(Q30="x",2,IF(R30="x",3,IF(S30="x",4,IF(T30="x",5,0)))))+3,0),""),1,FIND("(",IFERROR(VLOOKUP(IF(V30="x",1,IF(W30="x",2,IF(X30="x",3,IF(Y30="x",4,IF(Z30="x",5,0))))),RiskMatrix,IF(P30="x",1,IF(Q30="x",2,IF(R30="x",3,IF(S30="x",4,IF(T30="x",5,0)))))+3,0),""))-2)),"")</f>
        <v>13</v>
      </c>
      <c r="AB30" s="224" t="s">
        <v>368</v>
      </c>
      <c r="AC30" s="210"/>
      <c r="AD30" s="211"/>
      <c r="AE30" s="212"/>
      <c r="AF30" s="213" t="str">
        <f t="shared" si="1"/>
        <v/>
      </c>
      <c r="AG30" s="214" t="str">
        <f t="shared" si="13"/>
        <v/>
      </c>
      <c r="AH30" s="215"/>
      <c r="AI30" s="216"/>
      <c r="AJ30" s="216"/>
      <c r="AK30" s="216"/>
      <c r="AL30" s="216"/>
    </row>
    <row r="31" spans="1:38" ht="90">
      <c r="A31" s="297">
        <v>19</v>
      </c>
      <c r="B31" s="304" t="s">
        <v>139</v>
      </c>
      <c r="C31" s="304" t="s">
        <v>1060</v>
      </c>
      <c r="D31" s="297" t="s">
        <v>962</v>
      </c>
      <c r="E31" s="297" t="s">
        <v>997</v>
      </c>
      <c r="F31" s="297" t="s">
        <v>5</v>
      </c>
      <c r="G31" s="297"/>
      <c r="H31" s="297" t="s">
        <v>998</v>
      </c>
      <c r="I31" s="297" t="s">
        <v>1061</v>
      </c>
      <c r="J31" s="311" t="s">
        <v>1062</v>
      </c>
      <c r="K31" s="125" t="s">
        <v>1063</v>
      </c>
      <c r="L31" s="152" t="s">
        <v>5</v>
      </c>
      <c r="M31" s="152"/>
      <c r="N31" s="152"/>
      <c r="O31" s="54"/>
      <c r="P31" s="152"/>
      <c r="Q31" s="152"/>
      <c r="R31" s="152" t="s">
        <v>5</v>
      </c>
      <c r="S31" s="152"/>
      <c r="T31" s="152"/>
      <c r="U31" s="54"/>
      <c r="V31" s="152"/>
      <c r="W31" s="152"/>
      <c r="X31" s="152" t="s">
        <v>5</v>
      </c>
      <c r="Y31" s="152"/>
      <c r="Z31" s="305"/>
      <c r="AA31" s="213">
        <f t="shared" ref="AA31" si="17">IFERROR(VALUE(MID(IFERROR(VLOOKUP(IF(V31="x",1,IF(W31="x",2,IF(X31="x",3,IF(Y31="x",4,IF(Z31="x",5,0))))),RiskMatrix,IF(P31="x",1,IF(Q31="x",2,IF(R31="x",3,IF(S31="x",4,IF(T31="x",5,0)))))+3,0),""),1,FIND("(",IFERROR(VLOOKUP(IF(V31="x",1,IF(W31="x",2,IF(X31="x",3,IF(Y31="x",4,IF(Z31="x",5,0))))),RiskMatrix,IF(P31="x",1,IF(Q31="x",2,IF(R31="x",3,IF(S31="x",4,IF(T31="x",5,0)))))+3,0),""))-2)),"")</f>
        <v>13</v>
      </c>
      <c r="AB31" s="224" t="s">
        <v>368</v>
      </c>
      <c r="AC31" s="210"/>
      <c r="AD31" s="211"/>
      <c r="AE31" s="212"/>
      <c r="AF31" s="213" t="str">
        <f t="shared" si="1"/>
        <v/>
      </c>
      <c r="AG31" s="214" t="str">
        <f t="shared" si="13"/>
        <v/>
      </c>
      <c r="AH31" s="215"/>
      <c r="AI31" s="216"/>
      <c r="AJ31" s="216"/>
      <c r="AK31" s="216"/>
      <c r="AL31" s="216"/>
    </row>
    <row r="32" spans="1:38" ht="67.5">
      <c r="A32" s="297">
        <v>20</v>
      </c>
      <c r="B32" s="304" t="s">
        <v>139</v>
      </c>
      <c r="C32" s="304" t="s">
        <v>1064</v>
      </c>
      <c r="D32" s="297" t="s">
        <v>962</v>
      </c>
      <c r="E32" s="297" t="s">
        <v>997</v>
      </c>
      <c r="F32" s="297" t="s">
        <v>5</v>
      </c>
      <c r="G32" s="297"/>
      <c r="H32" s="297" t="s">
        <v>998</v>
      </c>
      <c r="I32" s="297" t="s">
        <v>1065</v>
      </c>
      <c r="J32" s="304" t="s">
        <v>1066</v>
      </c>
      <c r="K32" s="125" t="s">
        <v>1067</v>
      </c>
      <c r="L32" s="152" t="s">
        <v>5</v>
      </c>
      <c r="M32" s="152"/>
      <c r="N32" s="152"/>
      <c r="O32" s="54"/>
      <c r="P32" s="152"/>
      <c r="Q32" s="152"/>
      <c r="R32" s="152" t="s">
        <v>5</v>
      </c>
      <c r="S32" s="152"/>
      <c r="T32" s="152"/>
      <c r="U32" s="54"/>
      <c r="V32" s="152"/>
      <c r="W32" s="152"/>
      <c r="X32" s="152" t="s">
        <v>5</v>
      </c>
      <c r="Y32" s="152"/>
      <c r="Z32" s="305"/>
      <c r="AA32" s="213">
        <f t="shared" ref="AA32" si="18">IFERROR(VALUE(MID(IFERROR(VLOOKUP(IF(V32="x",1,IF(W32="x",2,IF(X32="x",3,IF(Y32="x",4,IF(Z32="x",5,0))))),RiskMatrix,IF(P32="x",1,IF(Q32="x",2,IF(R32="x",3,IF(S32="x",4,IF(T32="x",5,0)))))+3,0),""),1,FIND("(",IFERROR(VLOOKUP(IF(V32="x",1,IF(W32="x",2,IF(X32="x",3,IF(Y32="x",4,IF(Z32="x",5,0))))),RiskMatrix,IF(P32="x",1,IF(Q32="x",2,IF(R32="x",3,IF(S32="x",4,IF(T32="x",5,0)))))+3,0),""))-2)),"")</f>
        <v>13</v>
      </c>
      <c r="AB32" s="224" t="s">
        <v>368</v>
      </c>
      <c r="AC32" s="210"/>
      <c r="AD32" s="211"/>
      <c r="AE32" s="212"/>
      <c r="AF32" s="213" t="str">
        <f t="shared" si="1"/>
        <v/>
      </c>
      <c r="AG32" s="214" t="str">
        <f t="shared" si="13"/>
        <v/>
      </c>
      <c r="AH32" s="215"/>
      <c r="AI32" s="216"/>
      <c r="AJ32" s="216"/>
      <c r="AK32" s="216"/>
      <c r="AL32" s="216"/>
    </row>
    <row r="33" spans="1:38" ht="123.75">
      <c r="A33" s="297">
        <v>21</v>
      </c>
      <c r="B33" s="304" t="s">
        <v>139</v>
      </c>
      <c r="C33" s="304" t="s">
        <v>1068</v>
      </c>
      <c r="D33" s="297" t="s">
        <v>962</v>
      </c>
      <c r="E33" s="297" t="s">
        <v>997</v>
      </c>
      <c r="F33" s="297" t="s">
        <v>5</v>
      </c>
      <c r="G33" s="297"/>
      <c r="H33" s="297" t="s">
        <v>998</v>
      </c>
      <c r="I33" s="297" t="s">
        <v>1069</v>
      </c>
      <c r="J33" s="125" t="s">
        <v>1070</v>
      </c>
      <c r="K33" s="315" t="s">
        <v>1071</v>
      </c>
      <c r="L33" s="152" t="s">
        <v>5</v>
      </c>
      <c r="M33" s="152"/>
      <c r="N33" s="152"/>
      <c r="O33" s="54"/>
      <c r="P33" s="152"/>
      <c r="Q33" s="152"/>
      <c r="R33" s="152" t="s">
        <v>5</v>
      </c>
      <c r="S33" s="152"/>
      <c r="T33" s="152"/>
      <c r="U33" s="54"/>
      <c r="V33" s="152"/>
      <c r="W33" s="152"/>
      <c r="X33" s="152" t="s">
        <v>5</v>
      </c>
      <c r="Y33" s="152"/>
      <c r="Z33" s="305"/>
      <c r="AA33" s="213">
        <f t="shared" ref="AA33" si="19">IFERROR(VALUE(MID(IFERROR(VLOOKUP(IF(V33="x",1,IF(W33="x",2,IF(X33="x",3,IF(Y33="x",4,IF(Z33="x",5,0))))),RiskMatrix,IF(P33="x",1,IF(Q33="x",2,IF(R33="x",3,IF(S33="x",4,IF(T33="x",5,0)))))+3,0),""),1,FIND("(",IFERROR(VLOOKUP(IF(V33="x",1,IF(W33="x",2,IF(X33="x",3,IF(Y33="x",4,IF(Z33="x",5,0))))),RiskMatrix,IF(P33="x",1,IF(Q33="x",2,IF(R33="x",3,IF(S33="x",4,IF(T33="x",5,0)))))+3,0),""))-2)),"")</f>
        <v>13</v>
      </c>
      <c r="AB33" s="224" t="s">
        <v>368</v>
      </c>
      <c r="AC33" s="210"/>
      <c r="AD33" s="211"/>
      <c r="AE33" s="212"/>
      <c r="AF33" s="213" t="str">
        <f t="shared" si="1"/>
        <v/>
      </c>
      <c r="AG33" s="214" t="str">
        <f t="shared" si="13"/>
        <v/>
      </c>
      <c r="AH33" s="215"/>
      <c r="AI33" s="216"/>
      <c r="AJ33" s="216"/>
      <c r="AK33" s="216"/>
      <c r="AL33" s="216"/>
    </row>
    <row r="34" spans="1:38" ht="90">
      <c r="A34" s="297">
        <v>22</v>
      </c>
      <c r="B34" s="304" t="s">
        <v>139</v>
      </c>
      <c r="C34" s="304" t="s">
        <v>1072</v>
      </c>
      <c r="D34" s="297" t="s">
        <v>962</v>
      </c>
      <c r="E34" s="297" t="s">
        <v>997</v>
      </c>
      <c r="F34" s="297" t="s">
        <v>5</v>
      </c>
      <c r="G34" s="297"/>
      <c r="H34" s="297" t="s">
        <v>998</v>
      </c>
      <c r="I34" s="297" t="s">
        <v>1073</v>
      </c>
      <c r="J34" s="311" t="s">
        <v>1074</v>
      </c>
      <c r="K34" s="304" t="s">
        <v>1075</v>
      </c>
      <c r="L34" s="152" t="s">
        <v>5</v>
      </c>
      <c r="M34" s="152"/>
      <c r="N34" s="152"/>
      <c r="O34" s="54"/>
      <c r="P34" s="152"/>
      <c r="Q34" s="152"/>
      <c r="R34" s="152" t="s">
        <v>5</v>
      </c>
      <c r="S34" s="152"/>
      <c r="T34" s="152"/>
      <c r="U34" s="54"/>
      <c r="V34" s="152"/>
      <c r="W34" s="152"/>
      <c r="X34" s="152" t="s">
        <v>5</v>
      </c>
      <c r="Y34" s="152"/>
      <c r="Z34" s="305"/>
      <c r="AA34" s="213">
        <f t="shared" ref="AA34" si="20">IFERROR(VALUE(MID(IFERROR(VLOOKUP(IF(V34="x",1,IF(W34="x",2,IF(X34="x",3,IF(Y34="x",4,IF(Z34="x",5,0))))),RiskMatrix,IF(P34="x",1,IF(Q34="x",2,IF(R34="x",3,IF(S34="x",4,IF(T34="x",5,0)))))+3,0),""),1,FIND("(",IFERROR(VLOOKUP(IF(V34="x",1,IF(W34="x",2,IF(X34="x",3,IF(Y34="x",4,IF(Z34="x",5,0))))),RiskMatrix,IF(P34="x",1,IF(Q34="x",2,IF(R34="x",3,IF(S34="x",4,IF(T34="x",5,0)))))+3,0),""))-2)),"")</f>
        <v>13</v>
      </c>
      <c r="AB34" s="224" t="s">
        <v>368</v>
      </c>
      <c r="AC34" s="210"/>
      <c r="AD34" s="211"/>
      <c r="AE34" s="212"/>
      <c r="AF34" s="213" t="str">
        <f t="shared" si="1"/>
        <v/>
      </c>
      <c r="AG34" s="214" t="str">
        <f t="shared" si="13"/>
        <v/>
      </c>
      <c r="AH34" s="215"/>
      <c r="AI34" s="216"/>
      <c r="AJ34" s="216"/>
      <c r="AK34" s="216"/>
      <c r="AL34" s="216"/>
    </row>
    <row r="35" spans="1:38" ht="56.25">
      <c r="A35" s="297">
        <v>23</v>
      </c>
      <c r="B35" s="304" t="s">
        <v>139</v>
      </c>
      <c r="C35" s="304" t="s">
        <v>1076</v>
      </c>
      <c r="D35" s="297" t="s">
        <v>962</v>
      </c>
      <c r="E35" s="297" t="s">
        <v>997</v>
      </c>
      <c r="F35" s="297" t="s">
        <v>5</v>
      </c>
      <c r="G35" s="297"/>
      <c r="H35" s="297" t="s">
        <v>998</v>
      </c>
      <c r="I35" s="297" t="s">
        <v>1077</v>
      </c>
      <c r="J35" s="304" t="s">
        <v>1041</v>
      </c>
      <c r="K35" s="304" t="s">
        <v>1031</v>
      </c>
      <c r="L35" s="152" t="s">
        <v>5</v>
      </c>
      <c r="M35" s="152"/>
      <c r="N35" s="152"/>
      <c r="O35" s="54"/>
      <c r="P35" s="152"/>
      <c r="Q35" s="152"/>
      <c r="R35" s="152" t="s">
        <v>5</v>
      </c>
      <c r="S35" s="152"/>
      <c r="T35" s="152"/>
      <c r="U35" s="54"/>
      <c r="V35" s="152"/>
      <c r="W35" s="152"/>
      <c r="X35" s="152" t="s">
        <v>5</v>
      </c>
      <c r="Y35" s="152"/>
      <c r="Z35" s="305"/>
      <c r="AA35" s="213">
        <f t="shared" ref="AA35" si="21">IFERROR(VALUE(MID(IFERROR(VLOOKUP(IF(V35="x",1,IF(W35="x",2,IF(X35="x",3,IF(Y35="x",4,IF(Z35="x",5,0))))),RiskMatrix,IF(P35="x",1,IF(Q35="x",2,IF(R35="x",3,IF(S35="x",4,IF(T35="x",5,0)))))+3,0),""),1,FIND("(",IFERROR(VLOOKUP(IF(V35="x",1,IF(W35="x",2,IF(X35="x",3,IF(Y35="x",4,IF(Z35="x",5,0))))),RiskMatrix,IF(P35="x",1,IF(Q35="x",2,IF(R35="x",3,IF(S35="x",4,IF(T35="x",5,0)))))+3,0),""))-2)),"")</f>
        <v>13</v>
      </c>
      <c r="AB35" s="224" t="s">
        <v>368</v>
      </c>
      <c r="AC35" s="210"/>
      <c r="AD35" s="211"/>
      <c r="AE35" s="212"/>
      <c r="AF35" s="213" t="str">
        <f t="shared" si="1"/>
        <v/>
      </c>
      <c r="AG35" s="214" t="str">
        <f t="shared" si="13"/>
        <v/>
      </c>
      <c r="AH35" s="215"/>
      <c r="AI35" s="216"/>
      <c r="AJ35" s="216"/>
      <c r="AK35" s="216"/>
      <c r="AL35" s="216"/>
    </row>
    <row r="36" spans="1:38" ht="101.25">
      <c r="A36" s="297">
        <v>24</v>
      </c>
      <c r="B36" s="304" t="s">
        <v>139</v>
      </c>
      <c r="C36" s="304" t="s">
        <v>1078</v>
      </c>
      <c r="D36" s="297" t="s">
        <v>962</v>
      </c>
      <c r="E36" s="297" t="s">
        <v>997</v>
      </c>
      <c r="F36" s="297" t="s">
        <v>5</v>
      </c>
      <c r="G36" s="297"/>
      <c r="H36" s="297" t="s">
        <v>998</v>
      </c>
      <c r="I36" s="297" t="s">
        <v>1079</v>
      </c>
      <c r="J36" s="311" t="s">
        <v>1080</v>
      </c>
      <c r="K36" s="313" t="s">
        <v>1081</v>
      </c>
      <c r="L36" s="152" t="s">
        <v>5</v>
      </c>
      <c r="M36" s="152"/>
      <c r="N36" s="152"/>
      <c r="O36" s="54"/>
      <c r="P36" s="152"/>
      <c r="Q36" s="152"/>
      <c r="R36" s="152" t="s">
        <v>5</v>
      </c>
      <c r="S36" s="152"/>
      <c r="T36" s="152"/>
      <c r="U36" s="54"/>
      <c r="V36" s="152"/>
      <c r="W36" s="152"/>
      <c r="X36" s="152" t="s">
        <v>5</v>
      </c>
      <c r="Y36" s="152"/>
      <c r="Z36" s="305"/>
      <c r="AA36" s="213">
        <f t="shared" ref="AA36" si="22">IFERROR(VALUE(MID(IFERROR(VLOOKUP(IF(V36="x",1,IF(W36="x",2,IF(X36="x",3,IF(Y36="x",4,IF(Z36="x",5,0))))),RiskMatrix,IF(P36="x",1,IF(Q36="x",2,IF(R36="x",3,IF(S36="x",4,IF(T36="x",5,0)))))+3,0),""),1,FIND("(",IFERROR(VLOOKUP(IF(V36="x",1,IF(W36="x",2,IF(X36="x",3,IF(Y36="x",4,IF(Z36="x",5,0))))),RiskMatrix,IF(P36="x",1,IF(Q36="x",2,IF(R36="x",3,IF(S36="x",4,IF(T36="x",5,0)))))+3,0),""))-2)),"")</f>
        <v>13</v>
      </c>
      <c r="AB36" s="224" t="s">
        <v>368</v>
      </c>
      <c r="AC36" s="210"/>
      <c r="AD36" s="211"/>
      <c r="AE36" s="212"/>
      <c r="AF36" s="213" t="str">
        <f t="shared" si="1"/>
        <v/>
      </c>
      <c r="AG36" s="214" t="str">
        <f t="shared" si="13"/>
        <v/>
      </c>
      <c r="AH36" s="215"/>
      <c r="AI36" s="216"/>
      <c r="AJ36" s="216"/>
      <c r="AK36" s="216"/>
      <c r="AL36" s="216"/>
    </row>
    <row r="37" spans="1:38" ht="67.5">
      <c r="A37" s="297">
        <v>25</v>
      </c>
      <c r="B37" s="304" t="s">
        <v>139</v>
      </c>
      <c r="C37" s="304" t="s">
        <v>1082</v>
      </c>
      <c r="D37" s="297" t="s">
        <v>962</v>
      </c>
      <c r="E37" s="297" t="s">
        <v>997</v>
      </c>
      <c r="F37" s="297" t="s">
        <v>5</v>
      </c>
      <c r="G37" s="297"/>
      <c r="H37" s="297" t="s">
        <v>998</v>
      </c>
      <c r="I37" s="297" t="s">
        <v>1083</v>
      </c>
      <c r="J37" s="304" t="s">
        <v>1084</v>
      </c>
      <c r="K37" s="304" t="s">
        <v>1085</v>
      </c>
      <c r="L37" s="152" t="s">
        <v>5</v>
      </c>
      <c r="M37" s="152"/>
      <c r="N37" s="152"/>
      <c r="O37" s="54"/>
      <c r="P37" s="152"/>
      <c r="Q37" s="152"/>
      <c r="R37" s="152" t="s">
        <v>5</v>
      </c>
      <c r="S37" s="152"/>
      <c r="T37" s="152"/>
      <c r="U37" s="54"/>
      <c r="V37" s="152"/>
      <c r="W37" s="152"/>
      <c r="X37" s="152" t="s">
        <v>5</v>
      </c>
      <c r="Y37" s="152"/>
      <c r="Z37" s="305"/>
      <c r="AA37" s="213">
        <f t="shared" ref="AA37" si="23">IFERROR(VALUE(MID(IFERROR(VLOOKUP(IF(V37="x",1,IF(W37="x",2,IF(X37="x",3,IF(Y37="x",4,IF(Z37="x",5,0))))),RiskMatrix,IF(P37="x",1,IF(Q37="x",2,IF(R37="x",3,IF(S37="x",4,IF(T37="x",5,0)))))+3,0),""),1,FIND("(",IFERROR(VLOOKUP(IF(V37="x",1,IF(W37="x",2,IF(X37="x",3,IF(Y37="x",4,IF(Z37="x",5,0))))),RiskMatrix,IF(P37="x",1,IF(Q37="x",2,IF(R37="x",3,IF(S37="x",4,IF(T37="x",5,0)))))+3,0),""))-2)),"")</f>
        <v>13</v>
      </c>
      <c r="AB37" s="224" t="s">
        <v>368</v>
      </c>
      <c r="AC37" s="210"/>
      <c r="AD37" s="211"/>
      <c r="AE37" s="212"/>
      <c r="AF37" s="213" t="str">
        <f t="shared" si="1"/>
        <v/>
      </c>
      <c r="AG37" s="214" t="str">
        <f t="shared" si="13"/>
        <v/>
      </c>
      <c r="AH37" s="215"/>
      <c r="AI37" s="216"/>
      <c r="AJ37" s="216"/>
      <c r="AK37" s="216"/>
      <c r="AL37" s="216"/>
    </row>
    <row r="38" spans="1:38" ht="56.25">
      <c r="A38" s="297">
        <v>26</v>
      </c>
      <c r="B38" s="304" t="s">
        <v>139</v>
      </c>
      <c r="C38" s="304" t="s">
        <v>1086</v>
      </c>
      <c r="D38" s="297" t="s">
        <v>962</v>
      </c>
      <c r="E38" s="297" t="s">
        <v>997</v>
      </c>
      <c r="F38" s="297" t="s">
        <v>5</v>
      </c>
      <c r="G38" s="297"/>
      <c r="H38" s="297" t="s">
        <v>998</v>
      </c>
      <c r="I38" s="297" t="s">
        <v>1087</v>
      </c>
      <c r="J38" s="304" t="s">
        <v>1088</v>
      </c>
      <c r="K38" s="304" t="s">
        <v>1089</v>
      </c>
      <c r="L38" s="152" t="s">
        <v>5</v>
      </c>
      <c r="M38" s="152"/>
      <c r="N38" s="152"/>
      <c r="O38" s="54"/>
      <c r="P38" s="152"/>
      <c r="Q38" s="152"/>
      <c r="R38" s="152" t="s">
        <v>5</v>
      </c>
      <c r="S38" s="152"/>
      <c r="T38" s="152"/>
      <c r="U38" s="54"/>
      <c r="V38" s="152"/>
      <c r="W38" s="152"/>
      <c r="X38" s="152" t="s">
        <v>5</v>
      </c>
      <c r="Y38" s="152"/>
      <c r="Z38" s="305"/>
      <c r="AA38" s="213">
        <f t="shared" ref="AA38" si="24">IFERROR(VALUE(MID(IFERROR(VLOOKUP(IF(V38="x",1,IF(W38="x",2,IF(X38="x",3,IF(Y38="x",4,IF(Z38="x",5,0))))),RiskMatrix,IF(P38="x",1,IF(Q38="x",2,IF(R38="x",3,IF(S38="x",4,IF(T38="x",5,0)))))+3,0),""),1,FIND("(",IFERROR(VLOOKUP(IF(V38="x",1,IF(W38="x",2,IF(X38="x",3,IF(Y38="x",4,IF(Z38="x",5,0))))),RiskMatrix,IF(P38="x",1,IF(Q38="x",2,IF(R38="x",3,IF(S38="x",4,IF(T38="x",5,0)))))+3,0),""))-2)),"")</f>
        <v>13</v>
      </c>
      <c r="AB38" s="224" t="s">
        <v>368</v>
      </c>
      <c r="AC38" s="210"/>
      <c r="AD38" s="211"/>
      <c r="AE38" s="212"/>
      <c r="AF38" s="213" t="str">
        <f t="shared" si="1"/>
        <v/>
      </c>
      <c r="AG38" s="214" t="str">
        <f t="shared" si="13"/>
        <v/>
      </c>
      <c r="AH38" s="215"/>
      <c r="AI38" s="216"/>
      <c r="AJ38" s="216"/>
      <c r="AK38" s="216"/>
      <c r="AL38" s="216"/>
    </row>
    <row r="39" spans="1:38" ht="78.75">
      <c r="A39" s="297">
        <v>27</v>
      </c>
      <c r="B39" s="304" t="s">
        <v>139</v>
      </c>
      <c r="C39" s="304" t="s">
        <v>1090</v>
      </c>
      <c r="D39" s="297" t="s">
        <v>962</v>
      </c>
      <c r="E39" s="297" t="s">
        <v>997</v>
      </c>
      <c r="F39" s="297" t="s">
        <v>5</v>
      </c>
      <c r="G39" s="297"/>
      <c r="H39" s="297" t="s">
        <v>998</v>
      </c>
      <c r="I39" s="242" t="s">
        <v>1091</v>
      </c>
      <c r="J39" s="316" t="s">
        <v>486</v>
      </c>
      <c r="K39" s="244" t="s">
        <v>1092</v>
      </c>
      <c r="L39" s="152" t="s">
        <v>5</v>
      </c>
      <c r="M39" s="152"/>
      <c r="N39" s="152"/>
      <c r="O39" s="54"/>
      <c r="P39" s="152"/>
      <c r="Q39" s="152"/>
      <c r="R39" s="152" t="s">
        <v>5</v>
      </c>
      <c r="S39" s="152"/>
      <c r="T39" s="152"/>
      <c r="U39" s="54"/>
      <c r="V39" s="152"/>
      <c r="W39" s="152"/>
      <c r="X39" s="152" t="s">
        <v>5</v>
      </c>
      <c r="Y39" s="152"/>
      <c r="Z39" s="305"/>
      <c r="AA39" s="213">
        <f t="shared" ref="AA39" si="25">IFERROR(VALUE(MID(IFERROR(VLOOKUP(IF(V39="x",1,IF(W39="x",2,IF(X39="x",3,IF(Y39="x",4,IF(Z39="x",5,0))))),RiskMatrix,IF(P39="x",1,IF(Q39="x",2,IF(R39="x",3,IF(S39="x",4,IF(T39="x",5,0)))))+3,0),""),1,FIND("(",IFERROR(VLOOKUP(IF(V39="x",1,IF(W39="x",2,IF(X39="x",3,IF(Y39="x",4,IF(Z39="x",5,0))))),RiskMatrix,IF(P39="x",1,IF(Q39="x",2,IF(R39="x",3,IF(S39="x",4,IF(T39="x",5,0)))))+3,0),""))-2)),"")</f>
        <v>13</v>
      </c>
      <c r="AB39" s="224" t="s">
        <v>368</v>
      </c>
      <c r="AC39" s="210"/>
      <c r="AD39" s="211"/>
      <c r="AE39" s="212"/>
      <c r="AF39" s="213" t="str">
        <f t="shared" si="1"/>
        <v/>
      </c>
      <c r="AG39" s="214" t="str">
        <f t="shared" si="13"/>
        <v/>
      </c>
      <c r="AH39" s="215"/>
      <c r="AI39" s="216"/>
      <c r="AJ39" s="216"/>
      <c r="AK39" s="216"/>
      <c r="AL39" s="216"/>
    </row>
    <row r="40" spans="1:38" ht="14.25">
      <c r="A40" s="67"/>
      <c r="B40" s="49"/>
      <c r="C40" s="49"/>
      <c r="D40" s="309"/>
      <c r="E40" s="82" t="s">
        <v>125</v>
      </c>
      <c r="F40" s="82"/>
      <c r="G40" s="82"/>
      <c r="H40" s="49"/>
      <c r="I40" s="49"/>
      <c r="J40" s="49"/>
      <c r="K40" s="310"/>
      <c r="L40" s="73"/>
      <c r="M40" s="73"/>
      <c r="N40" s="73"/>
      <c r="O40" s="73"/>
      <c r="P40" s="73"/>
      <c r="Q40" s="73"/>
      <c r="R40" s="73"/>
      <c r="S40" s="73"/>
      <c r="T40" s="73"/>
      <c r="U40" s="73"/>
      <c r="V40" s="73"/>
      <c r="W40" s="73"/>
      <c r="X40" s="73"/>
      <c r="Y40" s="73"/>
      <c r="Z40" s="133"/>
      <c r="AA40" s="217" t="str">
        <f t="shared" si="0"/>
        <v/>
      </c>
      <c r="AB40" s="226"/>
      <c r="AC40" s="218"/>
      <c r="AD40" s="219"/>
      <c r="AE40" s="219"/>
      <c r="AF40" s="217" t="str">
        <f t="shared" si="1"/>
        <v/>
      </c>
      <c r="AG40" s="220" t="str">
        <f t="shared" si="8"/>
        <v/>
      </c>
      <c r="AH40" s="221"/>
      <c r="AI40" s="222"/>
      <c r="AJ40" s="222"/>
      <c r="AK40" s="222"/>
      <c r="AL40" s="222"/>
    </row>
    <row r="41" spans="1:38" ht="78.75">
      <c r="A41" s="297">
        <v>1</v>
      </c>
      <c r="B41" s="297" t="s">
        <v>490</v>
      </c>
      <c r="C41" s="297" t="s">
        <v>1093</v>
      </c>
      <c r="D41" s="297" t="s">
        <v>962</v>
      </c>
      <c r="E41" s="297" t="s">
        <v>974</v>
      </c>
      <c r="F41" s="297" t="s">
        <v>5</v>
      </c>
      <c r="G41" s="297"/>
      <c r="H41" s="297" t="s">
        <v>1094</v>
      </c>
      <c r="I41" s="297" t="s">
        <v>1095</v>
      </c>
      <c r="J41" s="304" t="s">
        <v>1096</v>
      </c>
      <c r="K41" s="313" t="s">
        <v>1097</v>
      </c>
      <c r="L41" s="152" t="s">
        <v>5</v>
      </c>
      <c r="M41" s="152"/>
      <c r="N41" s="152"/>
      <c r="O41" s="54"/>
      <c r="P41" s="152"/>
      <c r="Q41" s="152"/>
      <c r="R41" s="152"/>
      <c r="S41" s="152"/>
      <c r="T41" s="152" t="s">
        <v>5</v>
      </c>
      <c r="U41" s="54"/>
      <c r="V41" s="152"/>
      <c r="W41" s="152"/>
      <c r="X41" s="152"/>
      <c r="Y41" s="152" t="s">
        <v>5</v>
      </c>
      <c r="Z41" s="305"/>
      <c r="AA41" s="213">
        <f t="shared" ref="AA41" si="26">IFERROR(VALUE(MID(IFERROR(VLOOKUP(IF(V41="x",1,IF(W41="x",2,IF(X41="x",3,IF(Y41="x",4,IF(Z41="x",5,0))))),RiskMatrix,IF(P41="x",1,IF(Q41="x",2,IF(R41="x",3,IF(S41="x",4,IF(T41="x",5,0)))))+3,0),""),1,FIND("(",IFERROR(VLOOKUP(IF(V41="x",1,IF(W41="x",2,IF(X41="x",3,IF(Y41="x",4,IF(Z41="x",5,0))))),RiskMatrix,IF(P41="x",1,IF(Q41="x",2,IF(R41="x",3,IF(S41="x",4,IF(T41="x",5,0)))))+3,0),""))-2)),"")</f>
        <v>24</v>
      </c>
      <c r="AB41" s="224" t="s">
        <v>973</v>
      </c>
      <c r="AC41" s="210"/>
      <c r="AD41" s="211"/>
      <c r="AE41" s="212"/>
      <c r="AF41" s="213" t="str">
        <f t="shared" si="1"/>
        <v/>
      </c>
      <c r="AG41" s="214" t="str">
        <f t="shared" si="8"/>
        <v/>
      </c>
      <c r="AH41" s="215"/>
      <c r="AI41" s="216"/>
      <c r="AJ41" s="216"/>
      <c r="AK41" s="216"/>
      <c r="AL41" s="216"/>
    </row>
    <row r="42" spans="1:38" ht="78.75">
      <c r="A42" s="297">
        <v>2</v>
      </c>
      <c r="B42" s="297" t="s">
        <v>490</v>
      </c>
      <c r="C42" s="297" t="s">
        <v>1093</v>
      </c>
      <c r="D42" s="297" t="s">
        <v>962</v>
      </c>
      <c r="E42" s="297" t="s">
        <v>974</v>
      </c>
      <c r="F42" s="297" t="s">
        <v>5</v>
      </c>
      <c r="G42" s="297"/>
      <c r="H42" s="297" t="s">
        <v>1094</v>
      </c>
      <c r="I42" s="297" t="s">
        <v>1098</v>
      </c>
      <c r="J42" s="304" t="s">
        <v>1099</v>
      </c>
      <c r="K42" s="313" t="s">
        <v>1097</v>
      </c>
      <c r="L42" s="152" t="s">
        <v>5</v>
      </c>
      <c r="M42" s="152"/>
      <c r="N42" s="152"/>
      <c r="O42" s="54"/>
      <c r="P42" s="152"/>
      <c r="Q42" s="152"/>
      <c r="R42" s="152"/>
      <c r="S42" s="152"/>
      <c r="T42" s="152" t="s">
        <v>5</v>
      </c>
      <c r="U42" s="54"/>
      <c r="V42" s="152"/>
      <c r="W42" s="152"/>
      <c r="X42" s="152"/>
      <c r="Y42" s="152" t="s">
        <v>5</v>
      </c>
      <c r="Z42" s="305"/>
      <c r="AA42" s="213">
        <f t="shared" ref="AA42" si="27">IFERROR(VALUE(MID(IFERROR(VLOOKUP(IF(V42="x",1,IF(W42="x",2,IF(X42="x",3,IF(Y42="x",4,IF(Z42="x",5,0))))),RiskMatrix,IF(P42="x",1,IF(Q42="x",2,IF(R42="x",3,IF(S42="x",4,IF(T42="x",5,0)))))+3,0),""),1,FIND("(",IFERROR(VLOOKUP(IF(V42="x",1,IF(W42="x",2,IF(X42="x",3,IF(Y42="x",4,IF(Z42="x",5,0))))),RiskMatrix,IF(P42="x",1,IF(Q42="x",2,IF(R42="x",3,IF(S42="x",4,IF(T42="x",5,0)))))+3,0),""))-2)),"")</f>
        <v>24</v>
      </c>
      <c r="AB42" s="224" t="s">
        <v>973</v>
      </c>
      <c r="AC42" s="210"/>
      <c r="AD42" s="211"/>
      <c r="AE42" s="212"/>
      <c r="AF42" s="213"/>
      <c r="AG42" s="214"/>
      <c r="AH42" s="215"/>
      <c r="AI42" s="216"/>
      <c r="AJ42" s="216"/>
      <c r="AK42" s="216"/>
      <c r="AL42" s="216"/>
    </row>
    <row r="43" spans="1:38" ht="78.75">
      <c r="A43" s="297">
        <v>3</v>
      </c>
      <c r="B43" s="297" t="s">
        <v>490</v>
      </c>
      <c r="C43" s="297" t="s">
        <v>1093</v>
      </c>
      <c r="D43" s="297" t="s">
        <v>962</v>
      </c>
      <c r="E43" s="297" t="s">
        <v>974</v>
      </c>
      <c r="F43" s="297" t="s">
        <v>5</v>
      </c>
      <c r="G43" s="297"/>
      <c r="H43" s="297" t="s">
        <v>1094</v>
      </c>
      <c r="I43" s="297" t="s">
        <v>1100</v>
      </c>
      <c r="J43" s="304" t="s">
        <v>1101</v>
      </c>
      <c r="K43" s="313" t="s">
        <v>1097</v>
      </c>
      <c r="L43" s="152" t="s">
        <v>5</v>
      </c>
      <c r="M43" s="152"/>
      <c r="N43" s="152"/>
      <c r="O43" s="54"/>
      <c r="P43" s="152"/>
      <c r="Q43" s="152"/>
      <c r="R43" s="152"/>
      <c r="S43" s="152"/>
      <c r="T43" s="152" t="s">
        <v>5</v>
      </c>
      <c r="U43" s="54"/>
      <c r="V43" s="152"/>
      <c r="W43" s="152"/>
      <c r="X43" s="152"/>
      <c r="Y43" s="152" t="s">
        <v>5</v>
      </c>
      <c r="Z43" s="305"/>
      <c r="AA43" s="213">
        <f t="shared" ref="AA43" si="28">IFERROR(VALUE(MID(IFERROR(VLOOKUP(IF(V43="x",1,IF(W43="x",2,IF(X43="x",3,IF(Y43="x",4,IF(Z43="x",5,0))))),RiskMatrix,IF(P43="x",1,IF(Q43="x",2,IF(R43="x",3,IF(S43="x",4,IF(T43="x",5,0)))))+3,0),""),1,FIND("(",IFERROR(VLOOKUP(IF(V43="x",1,IF(W43="x",2,IF(X43="x",3,IF(Y43="x",4,IF(Z43="x",5,0))))),RiskMatrix,IF(P43="x",1,IF(Q43="x",2,IF(R43="x",3,IF(S43="x",4,IF(T43="x",5,0)))))+3,0),""))-2)),"")</f>
        <v>24</v>
      </c>
      <c r="AB43" s="224" t="s">
        <v>973</v>
      </c>
      <c r="AC43" s="210"/>
      <c r="AD43" s="211"/>
      <c r="AE43" s="212"/>
      <c r="AF43" s="213"/>
      <c r="AG43" s="214"/>
      <c r="AH43" s="215"/>
      <c r="AI43" s="216"/>
      <c r="AJ43" s="216"/>
      <c r="AK43" s="216"/>
      <c r="AL43" s="216"/>
    </row>
    <row r="44" spans="1:38" ht="78.75">
      <c r="A44" s="297">
        <v>4</v>
      </c>
      <c r="B44" s="297" t="s">
        <v>490</v>
      </c>
      <c r="C44" s="297" t="s">
        <v>1093</v>
      </c>
      <c r="D44" s="297" t="s">
        <v>962</v>
      </c>
      <c r="E44" s="297" t="s">
        <v>974</v>
      </c>
      <c r="F44" s="297" t="s">
        <v>5</v>
      </c>
      <c r="G44" s="297"/>
      <c r="H44" s="297" t="s">
        <v>1094</v>
      </c>
      <c r="I44" s="297" t="s">
        <v>1102</v>
      </c>
      <c r="J44" s="304" t="s">
        <v>1103</v>
      </c>
      <c r="K44" s="313" t="s">
        <v>1097</v>
      </c>
      <c r="L44" s="152" t="s">
        <v>5</v>
      </c>
      <c r="M44" s="152"/>
      <c r="N44" s="152"/>
      <c r="O44" s="54"/>
      <c r="P44" s="152"/>
      <c r="Q44" s="152"/>
      <c r="R44" s="152"/>
      <c r="S44" s="152"/>
      <c r="T44" s="152" t="s">
        <v>5</v>
      </c>
      <c r="U44" s="54"/>
      <c r="V44" s="152"/>
      <c r="W44" s="152"/>
      <c r="X44" s="152"/>
      <c r="Y44" s="152" t="s">
        <v>5</v>
      </c>
      <c r="Z44" s="305"/>
      <c r="AA44" s="213">
        <f t="shared" ref="AA44" si="29">IFERROR(VALUE(MID(IFERROR(VLOOKUP(IF(V44="x",1,IF(W44="x",2,IF(X44="x",3,IF(Y44="x",4,IF(Z44="x",5,0))))),RiskMatrix,IF(P44="x",1,IF(Q44="x",2,IF(R44="x",3,IF(S44="x",4,IF(T44="x",5,0)))))+3,0),""),1,FIND("(",IFERROR(VLOOKUP(IF(V44="x",1,IF(W44="x",2,IF(X44="x",3,IF(Y44="x",4,IF(Z44="x",5,0))))),RiskMatrix,IF(P44="x",1,IF(Q44="x",2,IF(R44="x",3,IF(S44="x",4,IF(T44="x",5,0)))))+3,0),""))-2)),"")</f>
        <v>24</v>
      </c>
      <c r="AB44" s="224" t="s">
        <v>973</v>
      </c>
      <c r="AC44" s="210"/>
      <c r="AD44" s="211"/>
      <c r="AE44" s="212"/>
      <c r="AF44" s="213"/>
      <c r="AG44" s="214"/>
      <c r="AH44" s="215"/>
      <c r="AI44" s="216"/>
      <c r="AJ44" s="216"/>
      <c r="AK44" s="216"/>
      <c r="AL44" s="216"/>
    </row>
    <row r="45" spans="1:38" ht="78.75">
      <c r="A45" s="297">
        <v>5</v>
      </c>
      <c r="B45" s="297" t="s">
        <v>490</v>
      </c>
      <c r="C45" s="297" t="s">
        <v>1093</v>
      </c>
      <c r="D45" s="297" t="s">
        <v>962</v>
      </c>
      <c r="E45" s="297" t="s">
        <v>974</v>
      </c>
      <c r="F45" s="297" t="s">
        <v>5</v>
      </c>
      <c r="G45" s="297"/>
      <c r="H45" s="297" t="s">
        <v>1094</v>
      </c>
      <c r="I45" s="297" t="s">
        <v>1104</v>
      </c>
      <c r="J45" s="304" t="s">
        <v>1105</v>
      </c>
      <c r="K45" s="313" t="s">
        <v>1097</v>
      </c>
      <c r="L45" s="152" t="s">
        <v>5</v>
      </c>
      <c r="M45" s="152"/>
      <c r="N45" s="152"/>
      <c r="O45" s="54"/>
      <c r="P45" s="152"/>
      <c r="Q45" s="152"/>
      <c r="R45" s="152"/>
      <c r="S45" s="152"/>
      <c r="T45" s="152" t="s">
        <v>5</v>
      </c>
      <c r="U45" s="54"/>
      <c r="V45" s="152"/>
      <c r="W45" s="152"/>
      <c r="X45" s="152"/>
      <c r="Y45" s="152" t="s">
        <v>5</v>
      </c>
      <c r="Z45" s="305"/>
      <c r="AA45" s="213">
        <f t="shared" ref="AA45:AA46" si="30">IFERROR(VALUE(MID(IFERROR(VLOOKUP(IF(V45="x",1,IF(W45="x",2,IF(X45="x",3,IF(Y45="x",4,IF(Z45="x",5,0))))),RiskMatrix,IF(P45="x",1,IF(Q45="x",2,IF(R45="x",3,IF(S45="x",4,IF(T45="x",5,0)))))+3,0),""),1,FIND("(",IFERROR(VLOOKUP(IF(V45="x",1,IF(W45="x",2,IF(X45="x",3,IF(Y45="x",4,IF(Z45="x",5,0))))),RiskMatrix,IF(P45="x",1,IF(Q45="x",2,IF(R45="x",3,IF(S45="x",4,IF(T45="x",5,0)))))+3,0),""))-2)),"")</f>
        <v>24</v>
      </c>
      <c r="AB45" s="224" t="s">
        <v>973</v>
      </c>
      <c r="AC45" s="210"/>
      <c r="AD45" s="211"/>
      <c r="AE45" s="212"/>
      <c r="AF45" s="213"/>
      <c r="AG45" s="214"/>
      <c r="AH45" s="215"/>
      <c r="AI45" s="216"/>
      <c r="AJ45" s="216"/>
      <c r="AK45" s="216"/>
      <c r="AL45" s="216"/>
    </row>
    <row r="46" spans="1:38" ht="78.75">
      <c r="A46" s="297">
        <v>6</v>
      </c>
      <c r="B46" s="297" t="s">
        <v>490</v>
      </c>
      <c r="C46" s="297" t="s">
        <v>1093</v>
      </c>
      <c r="D46" s="297" t="s">
        <v>962</v>
      </c>
      <c r="E46" s="297" t="s">
        <v>1106</v>
      </c>
      <c r="F46" s="297" t="s">
        <v>5</v>
      </c>
      <c r="G46" s="297"/>
      <c r="H46" s="297" t="s">
        <v>1094</v>
      </c>
      <c r="I46" s="297" t="s">
        <v>1107</v>
      </c>
      <c r="J46" s="304" t="s">
        <v>1108</v>
      </c>
      <c r="K46" s="313" t="s">
        <v>1097</v>
      </c>
      <c r="L46" s="152" t="s">
        <v>5</v>
      </c>
      <c r="M46" s="152"/>
      <c r="N46" s="152"/>
      <c r="O46" s="54"/>
      <c r="P46" s="152"/>
      <c r="Q46" s="152"/>
      <c r="R46" s="152"/>
      <c r="S46" s="152"/>
      <c r="T46" s="152" t="s">
        <v>5</v>
      </c>
      <c r="U46" s="54"/>
      <c r="V46" s="152"/>
      <c r="W46" s="152"/>
      <c r="X46" s="152"/>
      <c r="Y46" s="152" t="s">
        <v>5</v>
      </c>
      <c r="Z46" s="305"/>
      <c r="AA46" s="213">
        <f t="shared" si="30"/>
        <v>24</v>
      </c>
      <c r="AB46" s="224" t="s">
        <v>973</v>
      </c>
      <c r="AC46" s="210"/>
      <c r="AD46" s="211"/>
      <c r="AE46" s="212"/>
      <c r="AF46" s="213" t="str">
        <f t="shared" ref="AF46:AF47" si="31">IFERROR(IF(AG46="","",AA46*(1-AG46/100)),"")</f>
        <v/>
      </c>
      <c r="AG46" s="214" t="str">
        <f t="shared" ref="AG46:AG47" si="32">IF(COUNTIF(AH46:AL46,"&gt;""")=0,"",IF(AH46="x",100,IF(AI46="x",80,SUM(IF(AJ46="x",50,),SUM(IF(AK46="x",15),SUM(IF(AL46="x",10)))))))</f>
        <v/>
      </c>
      <c r="AH46" s="215"/>
      <c r="AI46" s="216"/>
      <c r="AJ46" s="216"/>
      <c r="AK46" s="216"/>
      <c r="AL46" s="216"/>
    </row>
    <row r="47" spans="1:38" ht="56.25">
      <c r="A47" s="297">
        <v>7</v>
      </c>
      <c r="B47" s="297" t="s">
        <v>490</v>
      </c>
      <c r="C47" s="297" t="s">
        <v>488</v>
      </c>
      <c r="D47" s="297" t="s">
        <v>962</v>
      </c>
      <c r="E47" s="297" t="s">
        <v>1109</v>
      </c>
      <c r="F47" s="297" t="s">
        <v>5</v>
      </c>
      <c r="G47" s="297"/>
      <c r="H47" s="297" t="s">
        <v>1110</v>
      </c>
      <c r="I47" s="297" t="s">
        <v>130</v>
      </c>
      <c r="J47" s="304" t="s">
        <v>253</v>
      </c>
      <c r="K47" s="125" t="s">
        <v>261</v>
      </c>
      <c r="L47" s="152"/>
      <c r="M47" s="152" t="s">
        <v>5</v>
      </c>
      <c r="N47" s="152"/>
      <c r="O47" s="317"/>
      <c r="P47" s="152"/>
      <c r="Q47" s="152"/>
      <c r="R47" s="152" t="s">
        <v>5</v>
      </c>
      <c r="S47" s="152"/>
      <c r="T47" s="152"/>
      <c r="U47" s="54"/>
      <c r="V47" s="152"/>
      <c r="W47" s="152"/>
      <c r="X47" s="152" t="s">
        <v>5</v>
      </c>
      <c r="Y47" s="152"/>
      <c r="Z47" s="305"/>
      <c r="AA47" s="213">
        <f t="shared" ref="AA47" si="33">IFERROR(VALUE(MID(IFERROR(VLOOKUP(IF(V47="x",1,IF(W47="x",2,IF(X47="x",3,IF(Y47="x",4,IF(Z47="x",5,0))))),RiskMatrix,IF(P47="x",1,IF(Q47="x",2,IF(R47="x",3,IF(S47="x",4,IF(T47="x",5,0)))))+3,0),""),1,FIND("(",IFERROR(VLOOKUP(IF(V47="x",1,IF(W47="x",2,IF(X47="x",3,IF(Y47="x",4,IF(Z47="x",5,0))))),RiskMatrix,IF(P47="x",1,IF(Q47="x",2,IF(R47="x",3,IF(S47="x",4,IF(T47="x",5,0)))))+3,0),""))-2)),"")</f>
        <v>13</v>
      </c>
      <c r="AB47" s="224" t="s">
        <v>368</v>
      </c>
      <c r="AC47" s="210"/>
      <c r="AD47" s="211"/>
      <c r="AE47" s="212"/>
      <c r="AF47" s="213" t="str">
        <f t="shared" si="31"/>
        <v/>
      </c>
      <c r="AG47" s="214" t="str">
        <f t="shared" si="32"/>
        <v/>
      </c>
      <c r="AH47" s="215"/>
      <c r="AI47" s="216"/>
      <c r="AJ47" s="216"/>
      <c r="AK47" s="216"/>
      <c r="AL47" s="216"/>
    </row>
    <row r="48" spans="1:38" ht="78.75">
      <c r="A48" s="297">
        <v>8</v>
      </c>
      <c r="B48" s="297" t="s">
        <v>490</v>
      </c>
      <c r="C48" s="297" t="s">
        <v>488</v>
      </c>
      <c r="D48" s="297" t="s">
        <v>962</v>
      </c>
      <c r="E48" s="297" t="s">
        <v>1111</v>
      </c>
      <c r="F48" s="297" t="s">
        <v>5</v>
      </c>
      <c r="G48" s="297"/>
      <c r="H48" s="297" t="s">
        <v>1110</v>
      </c>
      <c r="I48" s="297" t="s">
        <v>130</v>
      </c>
      <c r="J48" s="304" t="s">
        <v>1112</v>
      </c>
      <c r="K48" s="125" t="s">
        <v>388</v>
      </c>
      <c r="L48" s="152" t="s">
        <v>5</v>
      </c>
      <c r="M48" s="152"/>
      <c r="N48" s="152"/>
      <c r="O48" s="54"/>
      <c r="P48" s="152"/>
      <c r="Q48" s="152"/>
      <c r="R48" s="152" t="s">
        <v>126</v>
      </c>
      <c r="S48" s="152"/>
      <c r="T48" s="152" t="s">
        <v>5</v>
      </c>
      <c r="U48" s="54"/>
      <c r="V48" s="152"/>
      <c r="W48" s="152" t="s">
        <v>126</v>
      </c>
      <c r="X48" s="152" t="s">
        <v>5</v>
      </c>
      <c r="Y48" s="152"/>
      <c r="Z48" s="305"/>
      <c r="AA48" s="213">
        <f t="shared" si="0"/>
        <v>22</v>
      </c>
      <c r="AB48" s="224" t="s">
        <v>368</v>
      </c>
      <c r="AC48" s="210"/>
      <c r="AD48" s="211"/>
      <c r="AE48" s="212"/>
      <c r="AF48" s="213" t="str">
        <f t="shared" si="1"/>
        <v/>
      </c>
      <c r="AG48" s="214" t="str">
        <f t="shared" si="8"/>
        <v/>
      </c>
      <c r="AH48" s="215"/>
      <c r="AI48" s="216"/>
      <c r="AJ48" s="216"/>
      <c r="AK48" s="216"/>
      <c r="AL48" s="216"/>
    </row>
    <row r="49" spans="1:51" ht="78.75">
      <c r="A49" s="297">
        <v>9</v>
      </c>
      <c r="B49" s="297" t="s">
        <v>490</v>
      </c>
      <c r="C49" s="297" t="s">
        <v>488</v>
      </c>
      <c r="D49" s="297" t="s">
        <v>962</v>
      </c>
      <c r="E49" s="297" t="s">
        <v>1111</v>
      </c>
      <c r="F49" s="297" t="s">
        <v>5</v>
      </c>
      <c r="G49" s="297"/>
      <c r="H49" s="297" t="s">
        <v>1110</v>
      </c>
      <c r="I49" s="297" t="s">
        <v>130</v>
      </c>
      <c r="J49" s="304" t="s">
        <v>257</v>
      </c>
      <c r="K49" s="125" t="s">
        <v>370</v>
      </c>
      <c r="L49" s="152"/>
      <c r="M49" s="152" t="s">
        <v>5</v>
      </c>
      <c r="N49" s="152"/>
      <c r="O49" s="317"/>
      <c r="P49" s="152"/>
      <c r="Q49" s="152"/>
      <c r="R49" s="152" t="s">
        <v>5</v>
      </c>
      <c r="S49" s="152"/>
      <c r="T49" s="152"/>
      <c r="U49" s="54"/>
      <c r="V49" s="152"/>
      <c r="W49" s="152"/>
      <c r="X49" s="152" t="s">
        <v>5</v>
      </c>
      <c r="Y49" s="152"/>
      <c r="Z49" s="305"/>
      <c r="AA49" s="213">
        <f t="shared" si="0"/>
        <v>13</v>
      </c>
      <c r="AB49" s="224" t="s">
        <v>449</v>
      </c>
      <c r="AC49" s="210"/>
      <c r="AD49" s="211"/>
      <c r="AE49" s="212"/>
      <c r="AF49" s="213" t="str">
        <f t="shared" si="1"/>
        <v/>
      </c>
      <c r="AG49" s="214" t="str">
        <f t="shared" si="8"/>
        <v/>
      </c>
      <c r="AH49" s="215"/>
      <c r="AI49" s="216"/>
      <c r="AJ49" s="216"/>
      <c r="AK49" s="216"/>
      <c r="AL49" s="216"/>
    </row>
    <row r="50" spans="1:51" ht="78.75">
      <c r="A50" s="297">
        <v>10</v>
      </c>
      <c r="B50" s="297" t="s">
        <v>490</v>
      </c>
      <c r="C50" s="297" t="s">
        <v>488</v>
      </c>
      <c r="D50" s="297" t="s">
        <v>962</v>
      </c>
      <c r="E50" s="297" t="s">
        <v>1111</v>
      </c>
      <c r="F50" s="297" t="s">
        <v>5</v>
      </c>
      <c r="G50" s="297"/>
      <c r="H50" s="297" t="s">
        <v>1110</v>
      </c>
      <c r="I50" s="297" t="s">
        <v>130</v>
      </c>
      <c r="J50" s="304" t="s">
        <v>262</v>
      </c>
      <c r="K50" s="125" t="s">
        <v>389</v>
      </c>
      <c r="L50" s="152" t="s">
        <v>5</v>
      </c>
      <c r="M50" s="152"/>
      <c r="N50" s="152"/>
      <c r="O50" s="317"/>
      <c r="P50" s="152"/>
      <c r="Q50" s="152"/>
      <c r="R50" s="152" t="s">
        <v>5</v>
      </c>
      <c r="S50" s="152"/>
      <c r="T50" s="152"/>
      <c r="U50" s="54"/>
      <c r="V50" s="152"/>
      <c r="W50" s="152"/>
      <c r="X50" s="152" t="s">
        <v>126</v>
      </c>
      <c r="Y50" s="152" t="s">
        <v>5</v>
      </c>
      <c r="Z50" s="305"/>
      <c r="AA50" s="213">
        <f t="shared" si="0"/>
        <v>17</v>
      </c>
      <c r="AB50" s="224" t="s">
        <v>368</v>
      </c>
      <c r="AC50" s="210"/>
      <c r="AD50" s="211"/>
      <c r="AE50" s="212"/>
      <c r="AF50" s="213" t="str">
        <f t="shared" si="1"/>
        <v/>
      </c>
      <c r="AG50" s="214" t="str">
        <f t="shared" si="8"/>
        <v/>
      </c>
      <c r="AH50" s="215"/>
      <c r="AI50" s="216"/>
      <c r="AJ50" s="216"/>
      <c r="AK50" s="216"/>
      <c r="AL50" s="216"/>
    </row>
    <row r="51" spans="1:51" s="318" customFormat="1" ht="78.75">
      <c r="A51" s="297">
        <v>11</v>
      </c>
      <c r="B51" s="297" t="s">
        <v>490</v>
      </c>
      <c r="C51" s="297" t="s">
        <v>488</v>
      </c>
      <c r="D51" s="297" t="s">
        <v>962</v>
      </c>
      <c r="E51" s="297" t="s">
        <v>1111</v>
      </c>
      <c r="F51" s="297" t="s">
        <v>5</v>
      </c>
      <c r="G51" s="297"/>
      <c r="H51" s="297" t="s">
        <v>1110</v>
      </c>
      <c r="I51" s="297" t="s">
        <v>130</v>
      </c>
      <c r="J51" s="304" t="s">
        <v>258</v>
      </c>
      <c r="K51" s="125" t="s">
        <v>371</v>
      </c>
      <c r="L51" s="152" t="s">
        <v>5</v>
      </c>
      <c r="M51" s="152"/>
      <c r="N51" s="152"/>
      <c r="O51" s="317"/>
      <c r="P51" s="152"/>
      <c r="Q51" s="152" t="s">
        <v>5</v>
      </c>
      <c r="R51" s="152"/>
      <c r="S51" s="152"/>
      <c r="T51" s="152"/>
      <c r="U51" s="54"/>
      <c r="V51" s="152"/>
      <c r="W51" s="152" t="s">
        <v>126</v>
      </c>
      <c r="X51" s="152"/>
      <c r="Y51" s="152"/>
      <c r="Z51" s="305" t="s">
        <v>5</v>
      </c>
      <c r="AA51" s="213">
        <f t="shared" si="0"/>
        <v>16</v>
      </c>
      <c r="AB51" s="224" t="s">
        <v>450</v>
      </c>
      <c r="AC51" s="210"/>
      <c r="AD51" s="211"/>
      <c r="AE51" s="212"/>
      <c r="AF51" s="213" t="str">
        <f t="shared" si="1"/>
        <v/>
      </c>
      <c r="AG51" s="214" t="str">
        <f t="shared" si="8"/>
        <v/>
      </c>
      <c r="AH51" s="215"/>
      <c r="AI51" s="216"/>
      <c r="AJ51" s="216"/>
      <c r="AK51" s="216"/>
      <c r="AL51" s="216"/>
    </row>
    <row r="52" spans="1:51" s="318" customFormat="1" ht="78.75">
      <c r="A52" s="297">
        <v>12</v>
      </c>
      <c r="B52" s="297" t="s">
        <v>490</v>
      </c>
      <c r="C52" s="297" t="s">
        <v>488</v>
      </c>
      <c r="D52" s="297" t="s">
        <v>962</v>
      </c>
      <c r="E52" s="297" t="s">
        <v>1111</v>
      </c>
      <c r="F52" s="297" t="s">
        <v>5</v>
      </c>
      <c r="G52" s="297"/>
      <c r="H52" s="297" t="s">
        <v>1110</v>
      </c>
      <c r="I52" s="297" t="s">
        <v>130</v>
      </c>
      <c r="J52" s="304" t="s">
        <v>492</v>
      </c>
      <c r="K52" s="125" t="s">
        <v>388</v>
      </c>
      <c r="L52" s="152" t="s">
        <v>5</v>
      </c>
      <c r="M52" s="152"/>
      <c r="N52" s="152"/>
      <c r="O52" s="317"/>
      <c r="P52" s="152"/>
      <c r="Q52" s="152" t="s">
        <v>5</v>
      </c>
      <c r="R52" s="152"/>
      <c r="S52" s="152"/>
      <c r="T52" s="152"/>
      <c r="U52" s="54"/>
      <c r="V52" s="152"/>
      <c r="W52" s="152" t="s">
        <v>126</v>
      </c>
      <c r="X52" s="152"/>
      <c r="Y52" s="152"/>
      <c r="Z52" s="305" t="s">
        <v>5</v>
      </c>
      <c r="AA52" s="213">
        <f t="shared" si="0"/>
        <v>16</v>
      </c>
      <c r="AB52" s="224" t="s">
        <v>450</v>
      </c>
      <c r="AC52" s="210"/>
      <c r="AD52" s="211"/>
      <c r="AE52" s="212"/>
      <c r="AF52" s="213"/>
      <c r="AG52" s="214"/>
      <c r="AH52" s="215"/>
      <c r="AI52" s="216"/>
      <c r="AJ52" s="216"/>
      <c r="AK52" s="216"/>
      <c r="AL52" s="216"/>
    </row>
    <row r="53" spans="1:51" s="318" customFormat="1" ht="78.75">
      <c r="A53" s="297">
        <v>13</v>
      </c>
      <c r="B53" s="297" t="s">
        <v>490</v>
      </c>
      <c r="C53" s="297" t="s">
        <v>488</v>
      </c>
      <c r="D53" s="297" t="s">
        <v>962</v>
      </c>
      <c r="E53" s="297" t="s">
        <v>1111</v>
      </c>
      <c r="F53" s="297" t="s">
        <v>5</v>
      </c>
      <c r="G53" s="297"/>
      <c r="H53" s="297" t="s">
        <v>1110</v>
      </c>
      <c r="I53" s="297" t="s">
        <v>130</v>
      </c>
      <c r="J53" s="304" t="s">
        <v>493</v>
      </c>
      <c r="K53" s="125" t="s">
        <v>389</v>
      </c>
      <c r="L53" s="152" t="s">
        <v>5</v>
      </c>
      <c r="M53" s="152" t="s">
        <v>5</v>
      </c>
      <c r="N53" s="152"/>
      <c r="O53" s="317"/>
      <c r="P53" s="152"/>
      <c r="Q53" s="152"/>
      <c r="R53" s="152" t="s">
        <v>5</v>
      </c>
      <c r="S53" s="152"/>
      <c r="T53" s="152"/>
      <c r="U53" s="54"/>
      <c r="V53" s="152"/>
      <c r="W53" s="152"/>
      <c r="X53" s="152"/>
      <c r="Y53" s="152" t="s">
        <v>5</v>
      </c>
      <c r="Z53" s="305"/>
      <c r="AA53" s="213">
        <f t="shared" si="0"/>
        <v>17</v>
      </c>
      <c r="AB53" s="224" t="s">
        <v>368</v>
      </c>
      <c r="AC53" s="210"/>
      <c r="AD53" s="211"/>
      <c r="AE53" s="212"/>
      <c r="AF53" s="213"/>
      <c r="AG53" s="214"/>
      <c r="AH53" s="215"/>
      <c r="AI53" s="216"/>
      <c r="AJ53" s="216"/>
      <c r="AK53" s="216"/>
      <c r="AL53" s="216"/>
    </row>
    <row r="54" spans="1:51" s="318" customFormat="1" ht="78.75">
      <c r="A54" s="297">
        <v>14</v>
      </c>
      <c r="B54" s="297" t="s">
        <v>490</v>
      </c>
      <c r="C54" s="297" t="s">
        <v>488</v>
      </c>
      <c r="D54" s="297" t="s">
        <v>962</v>
      </c>
      <c r="E54" s="297" t="s">
        <v>1111</v>
      </c>
      <c r="F54" s="297" t="s">
        <v>5</v>
      </c>
      <c r="G54" s="297"/>
      <c r="H54" s="297" t="s">
        <v>1110</v>
      </c>
      <c r="I54" s="297" t="s">
        <v>130</v>
      </c>
      <c r="J54" s="304" t="s">
        <v>494</v>
      </c>
      <c r="K54" s="125" t="s">
        <v>389</v>
      </c>
      <c r="L54" s="152" t="s">
        <v>5</v>
      </c>
      <c r="M54" s="152" t="s">
        <v>5</v>
      </c>
      <c r="N54" s="152"/>
      <c r="O54" s="317"/>
      <c r="P54" s="152"/>
      <c r="Q54" s="152"/>
      <c r="R54" s="152" t="s">
        <v>5</v>
      </c>
      <c r="S54" s="152"/>
      <c r="T54" s="152"/>
      <c r="U54" s="54"/>
      <c r="V54" s="152"/>
      <c r="W54" s="152"/>
      <c r="X54" s="152"/>
      <c r="Y54" s="152" t="s">
        <v>5</v>
      </c>
      <c r="Z54" s="305"/>
      <c r="AA54" s="213">
        <f t="shared" si="0"/>
        <v>17</v>
      </c>
      <c r="AB54" s="224" t="s">
        <v>368</v>
      </c>
      <c r="AC54" s="210"/>
      <c r="AD54" s="211"/>
      <c r="AE54" s="212"/>
      <c r="AF54" s="213"/>
      <c r="AG54" s="214"/>
      <c r="AH54" s="215"/>
      <c r="AI54" s="216"/>
      <c r="AJ54" s="216"/>
      <c r="AK54" s="216"/>
      <c r="AL54" s="216"/>
    </row>
    <row r="55" spans="1:51" s="318" customFormat="1" ht="78.75">
      <c r="A55" s="297">
        <v>15</v>
      </c>
      <c r="B55" s="297" t="s">
        <v>490</v>
      </c>
      <c r="C55" s="297" t="s">
        <v>488</v>
      </c>
      <c r="D55" s="297" t="s">
        <v>962</v>
      </c>
      <c r="E55" s="297" t="s">
        <v>1111</v>
      </c>
      <c r="F55" s="297" t="s">
        <v>5</v>
      </c>
      <c r="G55" s="297"/>
      <c r="H55" s="297" t="s">
        <v>1110</v>
      </c>
      <c r="I55" s="297" t="s">
        <v>130</v>
      </c>
      <c r="J55" s="304" t="s">
        <v>495</v>
      </c>
      <c r="K55" s="125" t="s">
        <v>1113</v>
      </c>
      <c r="L55" s="152" t="s">
        <v>5</v>
      </c>
      <c r="M55" s="152" t="s">
        <v>5</v>
      </c>
      <c r="N55" s="152"/>
      <c r="O55" s="317"/>
      <c r="P55" s="152"/>
      <c r="Q55" s="152"/>
      <c r="R55" s="152"/>
      <c r="S55" s="152" t="s">
        <v>5</v>
      </c>
      <c r="T55" s="152"/>
      <c r="U55" s="54"/>
      <c r="V55" s="152"/>
      <c r="W55" s="152"/>
      <c r="X55" s="152"/>
      <c r="Y55" s="152" t="s">
        <v>5</v>
      </c>
      <c r="Z55" s="305"/>
      <c r="AA55" s="213">
        <f t="shared" si="0"/>
        <v>21</v>
      </c>
      <c r="AB55" s="224" t="s">
        <v>1114</v>
      </c>
      <c r="AC55" s="210"/>
      <c r="AD55" s="211"/>
      <c r="AE55" s="212"/>
      <c r="AF55" s="213"/>
      <c r="AG55" s="214"/>
      <c r="AH55" s="215"/>
      <c r="AI55" s="216"/>
      <c r="AJ55" s="216"/>
      <c r="AK55" s="216"/>
      <c r="AL55" s="216"/>
    </row>
    <row r="56" spans="1:51" s="318" customFormat="1" ht="78.75">
      <c r="A56" s="297">
        <v>16</v>
      </c>
      <c r="B56" s="297" t="s">
        <v>490</v>
      </c>
      <c r="C56" s="297" t="s">
        <v>488</v>
      </c>
      <c r="D56" s="297" t="s">
        <v>962</v>
      </c>
      <c r="E56" s="297" t="s">
        <v>1111</v>
      </c>
      <c r="F56" s="297" t="s">
        <v>5</v>
      </c>
      <c r="G56" s="297"/>
      <c r="H56" s="297" t="s">
        <v>1110</v>
      </c>
      <c r="I56" s="297" t="s">
        <v>130</v>
      </c>
      <c r="J56" s="304" t="s">
        <v>496</v>
      </c>
      <c r="K56" s="125" t="s">
        <v>1115</v>
      </c>
      <c r="L56" s="152" t="s">
        <v>5</v>
      </c>
      <c r="M56" s="152"/>
      <c r="N56" s="152"/>
      <c r="O56" s="317"/>
      <c r="P56" s="152"/>
      <c r="Q56" s="152" t="s">
        <v>5</v>
      </c>
      <c r="R56" s="152"/>
      <c r="S56" s="152"/>
      <c r="T56" s="152"/>
      <c r="U56" s="54"/>
      <c r="V56" s="152"/>
      <c r="W56" s="152" t="s">
        <v>126</v>
      </c>
      <c r="X56" s="152"/>
      <c r="Y56" s="152"/>
      <c r="Z56" s="305" t="s">
        <v>5</v>
      </c>
      <c r="AA56" s="213">
        <f t="shared" si="0"/>
        <v>16</v>
      </c>
      <c r="AB56" s="224" t="s">
        <v>450</v>
      </c>
      <c r="AC56" s="210"/>
      <c r="AD56" s="211"/>
      <c r="AE56" s="212"/>
      <c r="AF56" s="213"/>
      <c r="AG56" s="214"/>
      <c r="AH56" s="215"/>
      <c r="AI56" s="216"/>
      <c r="AJ56" s="216"/>
      <c r="AK56" s="216"/>
      <c r="AL56" s="216"/>
    </row>
    <row r="57" spans="1:51" s="318" customFormat="1" ht="78.75">
      <c r="A57" s="297">
        <v>17</v>
      </c>
      <c r="B57" s="297" t="s">
        <v>490</v>
      </c>
      <c r="C57" s="297" t="s">
        <v>488</v>
      </c>
      <c r="D57" s="297" t="s">
        <v>962</v>
      </c>
      <c r="E57" s="297" t="s">
        <v>1111</v>
      </c>
      <c r="F57" s="297" t="s">
        <v>5</v>
      </c>
      <c r="G57" s="297"/>
      <c r="H57" s="297" t="s">
        <v>1110</v>
      </c>
      <c r="I57" s="297" t="s">
        <v>130</v>
      </c>
      <c r="J57" s="304" t="s">
        <v>497</v>
      </c>
      <c r="K57" s="125" t="s">
        <v>1116</v>
      </c>
      <c r="L57" s="152" t="s">
        <v>5</v>
      </c>
      <c r="M57" s="152"/>
      <c r="N57" s="152"/>
      <c r="O57" s="317"/>
      <c r="P57" s="152"/>
      <c r="Q57" s="152" t="s">
        <v>5</v>
      </c>
      <c r="R57" s="152"/>
      <c r="S57" s="152"/>
      <c r="T57" s="152"/>
      <c r="U57" s="54"/>
      <c r="V57" s="152"/>
      <c r="W57" s="152" t="s">
        <v>126</v>
      </c>
      <c r="X57" s="152"/>
      <c r="Y57" s="152"/>
      <c r="Z57" s="305" t="s">
        <v>5</v>
      </c>
      <c r="AA57" s="213">
        <f t="shared" si="0"/>
        <v>16</v>
      </c>
      <c r="AB57" s="224" t="s">
        <v>450</v>
      </c>
      <c r="AC57" s="210"/>
      <c r="AD57" s="211"/>
      <c r="AE57" s="212"/>
      <c r="AF57" s="213"/>
      <c r="AG57" s="214"/>
      <c r="AH57" s="215"/>
      <c r="AI57" s="216"/>
      <c r="AJ57" s="216"/>
      <c r="AK57" s="216"/>
      <c r="AL57" s="216"/>
    </row>
    <row r="58" spans="1:51" s="318" customFormat="1" ht="78.75">
      <c r="A58" s="297">
        <v>18</v>
      </c>
      <c r="B58" s="297" t="s">
        <v>490</v>
      </c>
      <c r="C58" s="297" t="s">
        <v>488</v>
      </c>
      <c r="D58" s="297" t="s">
        <v>962</v>
      </c>
      <c r="E58" s="297" t="s">
        <v>1111</v>
      </c>
      <c r="F58" s="297" t="s">
        <v>5</v>
      </c>
      <c r="G58" s="297"/>
      <c r="H58" s="297" t="s">
        <v>1110</v>
      </c>
      <c r="I58" s="297" t="s">
        <v>130</v>
      </c>
      <c r="J58" s="304" t="s">
        <v>1117</v>
      </c>
      <c r="K58" s="125" t="s">
        <v>1118</v>
      </c>
      <c r="L58" s="152" t="s">
        <v>5</v>
      </c>
      <c r="M58" s="152"/>
      <c r="N58" s="152"/>
      <c r="O58" s="317"/>
      <c r="P58" s="152"/>
      <c r="Q58" s="152"/>
      <c r="R58" s="152"/>
      <c r="S58" s="152" t="s">
        <v>5</v>
      </c>
      <c r="T58" s="152"/>
      <c r="U58" s="54"/>
      <c r="V58" s="152"/>
      <c r="W58" s="152"/>
      <c r="X58" s="152"/>
      <c r="Y58" s="152" t="s">
        <v>5</v>
      </c>
      <c r="Z58" s="305"/>
      <c r="AA58" s="213">
        <f t="shared" si="0"/>
        <v>21</v>
      </c>
      <c r="AB58" s="224" t="s">
        <v>450</v>
      </c>
      <c r="AC58" s="210"/>
      <c r="AD58" s="211"/>
      <c r="AE58" s="212"/>
      <c r="AF58" s="213"/>
      <c r="AG58" s="214"/>
      <c r="AH58" s="215"/>
      <c r="AI58" s="216"/>
      <c r="AJ58" s="216"/>
      <c r="AK58" s="216"/>
      <c r="AL58" s="216"/>
    </row>
    <row r="59" spans="1:51" s="318" customFormat="1" ht="78.75">
      <c r="A59" s="297">
        <v>19</v>
      </c>
      <c r="B59" s="297" t="s">
        <v>490</v>
      </c>
      <c r="C59" s="297" t="s">
        <v>488</v>
      </c>
      <c r="D59" s="297" t="s">
        <v>962</v>
      </c>
      <c r="E59" s="297" t="s">
        <v>1111</v>
      </c>
      <c r="F59" s="297" t="s">
        <v>5</v>
      </c>
      <c r="G59" s="297"/>
      <c r="H59" s="297" t="s">
        <v>1110</v>
      </c>
      <c r="I59" s="297" t="s">
        <v>130</v>
      </c>
      <c r="J59" s="304" t="s">
        <v>1119</v>
      </c>
      <c r="K59" s="125" t="s">
        <v>260</v>
      </c>
      <c r="L59" s="152" t="s">
        <v>5</v>
      </c>
      <c r="M59" s="152"/>
      <c r="N59" s="152"/>
      <c r="O59" s="317"/>
      <c r="P59" s="152" t="s">
        <v>126</v>
      </c>
      <c r="Q59" s="152" t="s">
        <v>5</v>
      </c>
      <c r="R59" s="152"/>
      <c r="S59" s="152"/>
      <c r="T59" s="152"/>
      <c r="U59" s="54"/>
      <c r="V59" s="152"/>
      <c r="W59" s="152"/>
      <c r="X59" s="152"/>
      <c r="Y59" s="152" t="s">
        <v>126</v>
      </c>
      <c r="Z59" s="305" t="s">
        <v>5</v>
      </c>
      <c r="AA59" s="213">
        <f t="shared" si="0"/>
        <v>16</v>
      </c>
      <c r="AB59" s="224" t="s">
        <v>368</v>
      </c>
      <c r="AC59" s="210"/>
      <c r="AD59" s="211"/>
      <c r="AE59" s="212"/>
      <c r="AF59" s="213" t="str">
        <f t="shared" si="1"/>
        <v/>
      </c>
      <c r="AG59" s="214" t="str">
        <f t="shared" si="8"/>
        <v/>
      </c>
      <c r="AH59" s="215"/>
      <c r="AI59" s="216"/>
      <c r="AJ59" s="216"/>
      <c r="AK59" s="216"/>
      <c r="AL59" s="216"/>
    </row>
    <row r="60" spans="1:51" s="180" customFormat="1" ht="14.25">
      <c r="A60" s="170"/>
      <c r="B60" s="170"/>
      <c r="C60" s="170"/>
      <c r="D60" s="170"/>
      <c r="E60" s="170"/>
      <c r="F60" s="170"/>
      <c r="G60" s="170"/>
      <c r="H60" s="170"/>
      <c r="I60" s="170"/>
      <c r="J60" s="173"/>
      <c r="K60" s="174"/>
      <c r="L60" s="319"/>
      <c r="M60" s="319"/>
      <c r="N60" s="319"/>
      <c r="O60" s="320"/>
      <c r="P60" s="319"/>
      <c r="Q60" s="319"/>
      <c r="R60" s="319"/>
      <c r="S60" s="319"/>
      <c r="T60" s="319"/>
      <c r="U60" s="319"/>
      <c r="V60" s="319"/>
      <c r="W60" s="319"/>
      <c r="X60" s="319"/>
      <c r="Y60" s="319"/>
      <c r="Z60" s="321"/>
      <c r="AA60" s="217" t="str">
        <f t="shared" si="0"/>
        <v/>
      </c>
      <c r="AB60" s="231"/>
      <c r="AC60" s="218"/>
      <c r="AD60" s="219"/>
      <c r="AE60" s="219"/>
      <c r="AF60" s="217" t="str">
        <f t="shared" si="1"/>
        <v/>
      </c>
      <c r="AG60" s="220" t="str">
        <f t="shared" si="8"/>
        <v/>
      </c>
      <c r="AH60" s="221"/>
      <c r="AI60" s="222"/>
      <c r="AJ60" s="222"/>
      <c r="AK60" s="222"/>
      <c r="AL60" s="222"/>
      <c r="AM60" s="223"/>
      <c r="AN60" s="223"/>
      <c r="AO60" s="223"/>
      <c r="AP60" s="223"/>
      <c r="AQ60" s="223"/>
      <c r="AR60" s="223"/>
      <c r="AS60" s="223"/>
      <c r="AT60" s="223"/>
      <c r="AU60" s="223"/>
      <c r="AV60" s="223"/>
      <c r="AW60" s="223"/>
      <c r="AX60" s="223"/>
      <c r="AY60" s="223"/>
    </row>
    <row r="61" spans="1:51" ht="90">
      <c r="A61" s="297">
        <v>1</v>
      </c>
      <c r="B61" s="297" t="s">
        <v>142</v>
      </c>
      <c r="C61" s="297" t="s">
        <v>488</v>
      </c>
      <c r="D61" s="297" t="s">
        <v>962</v>
      </c>
      <c r="E61" s="322" t="s">
        <v>1120</v>
      </c>
      <c r="F61" s="297" t="s">
        <v>5</v>
      </c>
      <c r="G61" s="297"/>
      <c r="H61" s="297" t="s">
        <v>1094</v>
      </c>
      <c r="I61" s="322" t="s">
        <v>1121</v>
      </c>
      <c r="J61" s="311" t="s">
        <v>1122</v>
      </c>
      <c r="K61" s="304" t="s">
        <v>1123</v>
      </c>
      <c r="L61" s="152" t="s">
        <v>5</v>
      </c>
      <c r="M61" s="152"/>
      <c r="N61" s="152"/>
      <c r="O61" s="317"/>
      <c r="P61" s="152"/>
      <c r="Q61" s="152" t="s">
        <v>126</v>
      </c>
      <c r="R61" s="152" t="s">
        <v>5</v>
      </c>
      <c r="S61" s="152"/>
      <c r="T61" s="152"/>
      <c r="U61" s="54"/>
      <c r="V61" s="152"/>
      <c r="W61" s="152"/>
      <c r="X61" s="152" t="s">
        <v>5</v>
      </c>
      <c r="Y61" s="152"/>
      <c r="Z61" s="71"/>
      <c r="AA61" s="213">
        <f>IFERROR(VALUE(MID(IFERROR(VLOOKUP(IF(V61="x",1,IF(W61="x",2,IF(X61="x",3,IF(Y61="x",4,IF(Z61="x",5,0))))),RiskMatrix,IF(P61="x",1,IF(Q61="x",2,IF(R61="x",3,IF(S61="x",4,IF(T61="x",5,0)))))+3,0),""),1,FIND("(",IFERROR(VLOOKUP(IF(V61="x",1,IF(W61="x",2,IF(X61="x",3,IF(Y61="x",4,IF(Z61="x",5,0))))),RiskMatrix,IF(P61="x",1,IF(Q61="x",2,IF(R61="x",3,IF(S61="x",4,IF(T61="x",5,0)))))+3,0),""))-2)),"")</f>
        <v>13</v>
      </c>
      <c r="AB61" s="224" t="s">
        <v>1124</v>
      </c>
      <c r="AC61" s="210"/>
      <c r="AD61" s="211"/>
      <c r="AE61" s="212"/>
      <c r="AF61" s="213" t="str">
        <f>IFERROR(IF(AG61="","",AA61*(1-AG61/100)),"")</f>
        <v/>
      </c>
      <c r="AG61" s="214" t="str">
        <f>IF(COUNTIF(AH61:AL61,"&gt;""")=0,"",IF(AH61="x",100,IF(AI61="x",80,SUM(IF(AJ61="x",50,),SUM(IF(AK61="x",15),SUM(IF(AL61="x",10)))))))</f>
        <v/>
      </c>
      <c r="AH61" s="215"/>
      <c r="AI61" s="216"/>
      <c r="AJ61" s="216"/>
      <c r="AK61" s="216"/>
      <c r="AL61" s="216"/>
    </row>
    <row r="62" spans="1:51" ht="67.5">
      <c r="A62" s="297">
        <v>2</v>
      </c>
      <c r="B62" s="297" t="s">
        <v>142</v>
      </c>
      <c r="C62" s="297" t="s">
        <v>488</v>
      </c>
      <c r="D62" s="297" t="s">
        <v>962</v>
      </c>
      <c r="E62" s="322" t="s">
        <v>1125</v>
      </c>
      <c r="F62" s="297" t="s">
        <v>5</v>
      </c>
      <c r="G62" s="297"/>
      <c r="H62" s="297" t="s">
        <v>1094</v>
      </c>
      <c r="I62" s="322" t="s">
        <v>1126</v>
      </c>
      <c r="J62" s="311" t="s">
        <v>1127</v>
      </c>
      <c r="K62" s="304" t="s">
        <v>1128</v>
      </c>
      <c r="L62" s="152" t="s">
        <v>5</v>
      </c>
      <c r="M62" s="152"/>
      <c r="N62" s="152"/>
      <c r="O62" s="317"/>
      <c r="P62" s="152"/>
      <c r="Q62" s="152" t="s">
        <v>126</v>
      </c>
      <c r="R62" s="152" t="s">
        <v>5</v>
      </c>
      <c r="S62" s="152"/>
      <c r="T62" s="152"/>
      <c r="U62" s="54"/>
      <c r="V62" s="152"/>
      <c r="W62" s="152"/>
      <c r="X62" s="152" t="s">
        <v>5</v>
      </c>
      <c r="Y62" s="152"/>
      <c r="Z62" s="71"/>
      <c r="AA62" s="213">
        <f t="shared" si="0"/>
        <v>13</v>
      </c>
      <c r="AB62" s="224" t="s">
        <v>1129</v>
      </c>
      <c r="AC62" s="210"/>
      <c r="AD62" s="211"/>
      <c r="AE62" s="212"/>
      <c r="AF62" s="213" t="str">
        <f t="shared" si="1"/>
        <v/>
      </c>
      <c r="AG62" s="214" t="str">
        <f t="shared" si="8"/>
        <v/>
      </c>
      <c r="AH62" s="215"/>
      <c r="AI62" s="216"/>
      <c r="AJ62" s="216"/>
      <c r="AK62" s="216"/>
      <c r="AL62" s="216"/>
    </row>
    <row r="63" spans="1:51" ht="56.25">
      <c r="A63" s="297">
        <v>3</v>
      </c>
      <c r="B63" s="297" t="s">
        <v>142</v>
      </c>
      <c r="C63" s="297" t="s">
        <v>488</v>
      </c>
      <c r="D63" s="297" t="s">
        <v>962</v>
      </c>
      <c r="E63" s="322" t="s">
        <v>1125</v>
      </c>
      <c r="F63" s="297" t="s">
        <v>5</v>
      </c>
      <c r="G63" s="297"/>
      <c r="H63" s="297" t="s">
        <v>1094</v>
      </c>
      <c r="I63" s="322" t="s">
        <v>1130</v>
      </c>
      <c r="J63" s="311" t="s">
        <v>1131</v>
      </c>
      <c r="K63" s="304" t="s">
        <v>1132</v>
      </c>
      <c r="L63" s="152" t="s">
        <v>5</v>
      </c>
      <c r="M63" s="152"/>
      <c r="N63" s="152"/>
      <c r="O63" s="317"/>
      <c r="P63" s="152"/>
      <c r="Q63" s="152" t="s">
        <v>126</v>
      </c>
      <c r="R63" s="152" t="s">
        <v>5</v>
      </c>
      <c r="S63" s="152"/>
      <c r="T63" s="152"/>
      <c r="U63" s="54"/>
      <c r="V63" s="152"/>
      <c r="W63" s="152"/>
      <c r="X63" s="152" t="s">
        <v>5</v>
      </c>
      <c r="Y63" s="152"/>
      <c r="Z63" s="71"/>
      <c r="AA63" s="213">
        <f t="shared" ref="AA63" si="34">IFERROR(VALUE(MID(IFERROR(VLOOKUP(IF(V63="x",1,IF(W63="x",2,IF(X63="x",3,IF(Y63="x",4,IF(Z63="x",5,0))))),RiskMatrix,IF(P63="x",1,IF(Q63="x",2,IF(R63="x",3,IF(S63="x",4,IF(T63="x",5,0)))))+3,0),""),1,FIND("(",IFERROR(VLOOKUP(IF(V63="x",1,IF(W63="x",2,IF(X63="x",3,IF(Y63="x",4,IF(Z63="x",5,0))))),RiskMatrix,IF(P63="x",1,IF(Q63="x",2,IF(R63="x",3,IF(S63="x",4,IF(T63="x",5,0)))))+3,0),""))-2)),"")</f>
        <v>13</v>
      </c>
      <c r="AB63" s="224" t="s">
        <v>468</v>
      </c>
      <c r="AC63" s="210"/>
      <c r="AD63" s="211"/>
      <c r="AE63" s="212"/>
      <c r="AF63" s="213" t="str">
        <f t="shared" si="1"/>
        <v/>
      </c>
      <c r="AG63" s="214" t="str">
        <f t="shared" ref="AG63" si="35">IF(COUNTIF(AH63:AL63,"&gt;""")=0,"",IF(AH63="x",100,IF(AI63="x",80,SUM(IF(AJ63="x",50,),SUM(IF(AK63="x",15),SUM(IF(AL63="x",10)))))))</f>
        <v/>
      </c>
      <c r="AH63" s="215"/>
      <c r="AI63" s="216"/>
      <c r="AJ63" s="216"/>
      <c r="AK63" s="216"/>
      <c r="AL63" s="216"/>
    </row>
    <row r="64" spans="1:51" ht="78.75">
      <c r="A64" s="297">
        <v>4</v>
      </c>
      <c r="B64" s="297" t="s">
        <v>142</v>
      </c>
      <c r="C64" s="297" t="s">
        <v>488</v>
      </c>
      <c r="D64" s="297" t="s">
        <v>962</v>
      </c>
      <c r="E64" s="322" t="s">
        <v>1125</v>
      </c>
      <c r="F64" s="297" t="s">
        <v>5</v>
      </c>
      <c r="G64" s="297"/>
      <c r="H64" s="297" t="s">
        <v>1094</v>
      </c>
      <c r="I64" s="322" t="s">
        <v>1133</v>
      </c>
      <c r="J64" s="311" t="s">
        <v>1134</v>
      </c>
      <c r="K64" s="313" t="s">
        <v>1097</v>
      </c>
      <c r="L64" s="152" t="s">
        <v>5</v>
      </c>
      <c r="M64" s="152"/>
      <c r="N64" s="152"/>
      <c r="O64" s="317"/>
      <c r="P64" s="152"/>
      <c r="Q64" s="152"/>
      <c r="R64" s="152" t="s">
        <v>126</v>
      </c>
      <c r="S64" s="152"/>
      <c r="T64" s="152" t="s">
        <v>5</v>
      </c>
      <c r="U64" s="54"/>
      <c r="V64" s="152" t="s">
        <v>126</v>
      </c>
      <c r="W64" s="152"/>
      <c r="X64" s="152"/>
      <c r="Y64" s="152" t="s">
        <v>5</v>
      </c>
      <c r="Z64" s="152"/>
      <c r="AA64" s="213">
        <f t="shared" si="0"/>
        <v>24</v>
      </c>
      <c r="AB64" s="224" t="s">
        <v>462</v>
      </c>
      <c r="AC64" s="210"/>
      <c r="AD64" s="211"/>
      <c r="AE64" s="212"/>
      <c r="AF64" s="213" t="str">
        <f t="shared" si="1"/>
        <v/>
      </c>
      <c r="AG64" s="214" t="str">
        <f t="shared" si="8"/>
        <v/>
      </c>
      <c r="AH64" s="215"/>
      <c r="AI64" s="216"/>
      <c r="AJ64" s="216"/>
      <c r="AK64" s="216"/>
      <c r="AL64" s="216"/>
    </row>
    <row r="65" spans="1:38" ht="78.75">
      <c r="A65" s="297">
        <v>5</v>
      </c>
      <c r="B65" s="297" t="s">
        <v>142</v>
      </c>
      <c r="C65" s="297" t="s">
        <v>488</v>
      </c>
      <c r="D65" s="297" t="s">
        <v>962</v>
      </c>
      <c r="E65" s="322" t="s">
        <v>1125</v>
      </c>
      <c r="F65" s="297" t="s">
        <v>5</v>
      </c>
      <c r="G65" s="297"/>
      <c r="H65" s="297" t="s">
        <v>1094</v>
      </c>
      <c r="I65" s="322" t="s">
        <v>1135</v>
      </c>
      <c r="J65" s="311" t="s">
        <v>1136</v>
      </c>
      <c r="K65" s="313" t="s">
        <v>1097</v>
      </c>
      <c r="L65" s="152" t="s">
        <v>5</v>
      </c>
      <c r="M65" s="152"/>
      <c r="N65" s="152"/>
      <c r="O65" s="317"/>
      <c r="P65" s="152"/>
      <c r="Q65" s="152" t="s">
        <v>126</v>
      </c>
      <c r="R65" s="152" t="s">
        <v>5</v>
      </c>
      <c r="S65" s="152"/>
      <c r="T65" s="152"/>
      <c r="U65" s="54"/>
      <c r="V65" s="152"/>
      <c r="W65" s="152"/>
      <c r="X65" s="152" t="s">
        <v>5</v>
      </c>
      <c r="Y65" s="152"/>
      <c r="Z65" s="71"/>
      <c r="AA65" s="213">
        <f t="shared" si="0"/>
        <v>13</v>
      </c>
      <c r="AB65" s="224" t="s">
        <v>368</v>
      </c>
      <c r="AC65" s="210"/>
      <c r="AD65" s="211"/>
      <c r="AE65" s="212"/>
      <c r="AF65" s="213" t="str">
        <f t="shared" si="1"/>
        <v/>
      </c>
      <c r="AG65" s="214" t="str">
        <f t="shared" si="8"/>
        <v/>
      </c>
      <c r="AH65" s="215"/>
      <c r="AI65" s="216"/>
      <c r="AJ65" s="216"/>
      <c r="AK65" s="216"/>
      <c r="AL65" s="216"/>
    </row>
    <row r="66" spans="1:38" ht="67.5">
      <c r="A66" s="297">
        <v>6</v>
      </c>
      <c r="B66" s="297" t="s">
        <v>142</v>
      </c>
      <c r="C66" s="297" t="s">
        <v>488</v>
      </c>
      <c r="D66" s="297" t="s">
        <v>962</v>
      </c>
      <c r="E66" s="322" t="s">
        <v>1125</v>
      </c>
      <c r="F66" s="297" t="s">
        <v>5</v>
      </c>
      <c r="G66" s="297"/>
      <c r="H66" s="297" t="s">
        <v>1094</v>
      </c>
      <c r="I66" s="297" t="s">
        <v>1137</v>
      </c>
      <c r="J66" s="313" t="s">
        <v>1138</v>
      </c>
      <c r="K66" s="125" t="s">
        <v>1139</v>
      </c>
      <c r="L66" s="152" t="s">
        <v>5</v>
      </c>
      <c r="M66" s="323"/>
      <c r="N66" s="323"/>
      <c r="O66" s="69"/>
      <c r="P66" s="152"/>
      <c r="Q66" s="152"/>
      <c r="R66" s="152" t="s">
        <v>126</v>
      </c>
      <c r="S66" s="152"/>
      <c r="T66" s="152" t="s">
        <v>5</v>
      </c>
      <c r="U66" s="54"/>
      <c r="V66" s="152" t="s">
        <v>126</v>
      </c>
      <c r="W66" s="152"/>
      <c r="X66" s="152" t="s">
        <v>5</v>
      </c>
      <c r="Y66" s="152"/>
      <c r="Z66" s="152"/>
      <c r="AA66" s="213">
        <f t="shared" si="0"/>
        <v>22</v>
      </c>
      <c r="AB66" s="224" t="s">
        <v>368</v>
      </c>
      <c r="AC66" s="210"/>
      <c r="AD66" s="211"/>
      <c r="AE66" s="212"/>
      <c r="AF66" s="213" t="str">
        <f t="shared" si="1"/>
        <v/>
      </c>
      <c r="AG66" s="214" t="str">
        <f t="shared" si="8"/>
        <v/>
      </c>
      <c r="AH66" s="215"/>
      <c r="AI66" s="216"/>
      <c r="AJ66" s="216"/>
      <c r="AK66" s="216"/>
      <c r="AL66" s="216"/>
    </row>
    <row r="67" spans="1:38" ht="135">
      <c r="A67" s="297">
        <v>7</v>
      </c>
      <c r="B67" s="297" t="s">
        <v>142</v>
      </c>
      <c r="C67" s="297" t="s">
        <v>488</v>
      </c>
      <c r="D67" s="297" t="s">
        <v>962</v>
      </c>
      <c r="E67" s="322" t="s">
        <v>1125</v>
      </c>
      <c r="F67" s="297" t="s">
        <v>5</v>
      </c>
      <c r="G67" s="297"/>
      <c r="H67" s="297" t="s">
        <v>1094</v>
      </c>
      <c r="I67" s="297" t="s">
        <v>1140</v>
      </c>
      <c r="J67" s="311" t="s">
        <v>1141</v>
      </c>
      <c r="K67" s="304" t="s">
        <v>1142</v>
      </c>
      <c r="L67" s="152" t="s">
        <v>5</v>
      </c>
      <c r="M67" s="323"/>
      <c r="N67" s="323"/>
      <c r="O67" s="69"/>
      <c r="P67" s="152"/>
      <c r="Q67" s="152" t="s">
        <v>126</v>
      </c>
      <c r="R67" s="152" t="s">
        <v>5</v>
      </c>
      <c r="S67" s="152"/>
      <c r="T67" s="152"/>
      <c r="U67" s="54"/>
      <c r="V67" s="152"/>
      <c r="W67" s="152" t="s">
        <v>126</v>
      </c>
      <c r="X67" s="152" t="s">
        <v>5</v>
      </c>
      <c r="Y67" s="152"/>
      <c r="Z67" s="152"/>
      <c r="AA67" s="213">
        <f t="shared" si="0"/>
        <v>13</v>
      </c>
      <c r="AB67" s="224" t="s">
        <v>368</v>
      </c>
      <c r="AC67" s="210"/>
      <c r="AD67" s="211"/>
      <c r="AE67" s="212"/>
      <c r="AF67" s="213" t="str">
        <f t="shared" si="1"/>
        <v/>
      </c>
      <c r="AG67" s="214" t="str">
        <f t="shared" si="8"/>
        <v/>
      </c>
      <c r="AH67" s="215"/>
      <c r="AI67" s="216"/>
      <c r="AJ67" s="216"/>
      <c r="AK67" s="216"/>
      <c r="AL67" s="216"/>
    </row>
    <row r="68" spans="1:38" ht="78.75">
      <c r="A68" s="297">
        <v>8</v>
      </c>
      <c r="B68" s="297" t="s">
        <v>142</v>
      </c>
      <c r="C68" s="297" t="s">
        <v>488</v>
      </c>
      <c r="D68" s="297" t="s">
        <v>962</v>
      </c>
      <c r="E68" s="322" t="s">
        <v>1125</v>
      </c>
      <c r="F68" s="297" t="s">
        <v>5</v>
      </c>
      <c r="G68" s="297"/>
      <c r="H68" s="297" t="s">
        <v>1094</v>
      </c>
      <c r="I68" s="297" t="s">
        <v>1143</v>
      </c>
      <c r="J68" s="311" t="s">
        <v>1144</v>
      </c>
      <c r="K68" s="304" t="s">
        <v>1145</v>
      </c>
      <c r="L68" s="152" t="s">
        <v>5</v>
      </c>
      <c r="M68" s="323"/>
      <c r="N68" s="323"/>
      <c r="O68" s="69"/>
      <c r="P68" s="152"/>
      <c r="Q68" s="152" t="s">
        <v>126</v>
      </c>
      <c r="R68" s="152" t="s">
        <v>5</v>
      </c>
      <c r="S68" s="152"/>
      <c r="T68" s="152"/>
      <c r="U68" s="54"/>
      <c r="V68" s="152"/>
      <c r="W68" s="152" t="s">
        <v>126</v>
      </c>
      <c r="X68" s="152" t="s">
        <v>5</v>
      </c>
      <c r="Y68" s="152"/>
      <c r="Z68" s="152"/>
      <c r="AA68" s="213">
        <f t="shared" si="0"/>
        <v>13</v>
      </c>
      <c r="AB68" s="224" t="s">
        <v>368</v>
      </c>
      <c r="AC68" s="210"/>
      <c r="AD68" s="211"/>
      <c r="AE68" s="212"/>
      <c r="AF68" s="213" t="str">
        <f t="shared" si="1"/>
        <v/>
      </c>
      <c r="AG68" s="214" t="str">
        <f t="shared" si="8"/>
        <v/>
      </c>
      <c r="AH68" s="215"/>
      <c r="AI68" s="216"/>
      <c r="AJ68" s="216"/>
      <c r="AK68" s="216"/>
      <c r="AL68" s="216"/>
    </row>
    <row r="69" spans="1:38" ht="56.25">
      <c r="A69" s="297">
        <v>9</v>
      </c>
      <c r="B69" s="297" t="s">
        <v>142</v>
      </c>
      <c r="C69" s="297" t="s">
        <v>488</v>
      </c>
      <c r="D69" s="297" t="s">
        <v>962</v>
      </c>
      <c r="E69" s="322" t="s">
        <v>1125</v>
      </c>
      <c r="F69" s="297" t="s">
        <v>5</v>
      </c>
      <c r="G69" s="297"/>
      <c r="H69" s="297" t="s">
        <v>1094</v>
      </c>
      <c r="I69" s="297" t="s">
        <v>1146</v>
      </c>
      <c r="J69" s="311" t="s">
        <v>1147</v>
      </c>
      <c r="K69" s="313" t="s">
        <v>1148</v>
      </c>
      <c r="L69" s="152" t="s">
        <v>5</v>
      </c>
      <c r="M69" s="323"/>
      <c r="N69" s="323"/>
      <c r="O69" s="69"/>
      <c r="P69" s="152"/>
      <c r="Q69" s="152" t="s">
        <v>126</v>
      </c>
      <c r="R69" s="152" t="s">
        <v>5</v>
      </c>
      <c r="S69" s="152"/>
      <c r="T69" s="152"/>
      <c r="U69" s="54"/>
      <c r="V69" s="152"/>
      <c r="W69" s="152" t="s">
        <v>126</v>
      </c>
      <c r="X69" s="152" t="s">
        <v>5</v>
      </c>
      <c r="Y69" s="152"/>
      <c r="Z69" s="152"/>
      <c r="AA69" s="213">
        <f t="shared" ref="AA69" si="36">IFERROR(VALUE(MID(IFERROR(VLOOKUP(IF(V69="x",1,IF(W69="x",2,IF(X69="x",3,IF(Y69="x",4,IF(Z69="x",5,0))))),RiskMatrix,IF(P69="x",1,IF(Q69="x",2,IF(R69="x",3,IF(S69="x",4,IF(T69="x",5,0)))))+3,0),""),1,FIND("(",IFERROR(VLOOKUP(IF(V69="x",1,IF(W69="x",2,IF(X69="x",3,IF(Y69="x",4,IF(Z69="x",5,0))))),RiskMatrix,IF(P69="x",1,IF(Q69="x",2,IF(R69="x",3,IF(S69="x",4,IF(T69="x",5,0)))))+3,0),""))-2)),"")</f>
        <v>13</v>
      </c>
      <c r="AB69" s="224" t="s">
        <v>368</v>
      </c>
      <c r="AC69" s="210"/>
      <c r="AD69" s="211"/>
      <c r="AE69" s="212"/>
      <c r="AF69" s="213" t="str">
        <f t="shared" si="1"/>
        <v/>
      </c>
      <c r="AG69" s="214" t="str">
        <f t="shared" ref="AG69" si="37">IF(COUNTIF(AH69:AL69,"&gt;""")=0,"",IF(AH69="x",100,IF(AI69="x",80,SUM(IF(AJ69="x",50,),SUM(IF(AK69="x",15),SUM(IF(AL69="x",10)))))))</f>
        <v/>
      </c>
      <c r="AH69" s="215"/>
      <c r="AI69" s="216"/>
      <c r="AJ69" s="216"/>
      <c r="AK69" s="216"/>
      <c r="AL69" s="216"/>
    </row>
    <row r="70" spans="1:38" ht="90">
      <c r="A70" s="297">
        <v>10</v>
      </c>
      <c r="B70" s="297" t="s">
        <v>142</v>
      </c>
      <c r="C70" s="297" t="s">
        <v>488</v>
      </c>
      <c r="D70" s="297" t="s">
        <v>962</v>
      </c>
      <c r="E70" s="322" t="s">
        <v>1125</v>
      </c>
      <c r="F70" s="297" t="s">
        <v>5</v>
      </c>
      <c r="G70" s="297"/>
      <c r="H70" s="297" t="s">
        <v>1094</v>
      </c>
      <c r="I70" s="324" t="s">
        <v>1149</v>
      </c>
      <c r="J70" s="311" t="s">
        <v>1150</v>
      </c>
      <c r="K70" s="313" t="s">
        <v>1151</v>
      </c>
      <c r="L70" s="152" t="s">
        <v>5</v>
      </c>
      <c r="M70" s="323" t="s">
        <v>5</v>
      </c>
      <c r="N70" s="323"/>
      <c r="O70" s="69"/>
      <c r="P70" s="152"/>
      <c r="Q70" s="152" t="s">
        <v>126</v>
      </c>
      <c r="R70" s="152" t="s">
        <v>5</v>
      </c>
      <c r="S70" s="152"/>
      <c r="T70" s="152"/>
      <c r="U70" s="54"/>
      <c r="V70" s="152"/>
      <c r="W70" s="152" t="s">
        <v>126</v>
      </c>
      <c r="X70" s="152" t="s">
        <v>5</v>
      </c>
      <c r="Y70" s="152"/>
      <c r="Z70" s="152"/>
      <c r="AA70" s="213">
        <f t="shared" si="0"/>
        <v>13</v>
      </c>
      <c r="AB70" s="224" t="s">
        <v>368</v>
      </c>
      <c r="AC70" s="210"/>
      <c r="AD70" s="211"/>
      <c r="AE70" s="212"/>
      <c r="AF70" s="213" t="str">
        <f t="shared" si="1"/>
        <v/>
      </c>
      <c r="AG70" s="214" t="str">
        <f t="shared" si="8"/>
        <v/>
      </c>
      <c r="AH70" s="215"/>
      <c r="AI70" s="216"/>
      <c r="AJ70" s="216"/>
      <c r="AK70" s="216"/>
      <c r="AL70" s="216"/>
    </row>
    <row r="71" spans="1:38" ht="90">
      <c r="A71" s="297">
        <v>11</v>
      </c>
      <c r="B71" s="297" t="s">
        <v>142</v>
      </c>
      <c r="C71" s="297" t="s">
        <v>488</v>
      </c>
      <c r="D71" s="297" t="s">
        <v>962</v>
      </c>
      <c r="E71" s="322" t="s">
        <v>1125</v>
      </c>
      <c r="F71" s="297" t="s">
        <v>5</v>
      </c>
      <c r="G71" s="297"/>
      <c r="H71" s="297" t="s">
        <v>1094</v>
      </c>
      <c r="I71" s="297" t="s">
        <v>1152</v>
      </c>
      <c r="J71" s="325" t="s">
        <v>1153</v>
      </c>
      <c r="K71" s="125" t="s">
        <v>1154</v>
      </c>
      <c r="L71" s="152" t="s">
        <v>5</v>
      </c>
      <c r="M71" s="323"/>
      <c r="N71" s="323"/>
      <c r="O71" s="69"/>
      <c r="P71" s="152"/>
      <c r="Q71" s="152" t="s">
        <v>126</v>
      </c>
      <c r="R71" s="152" t="s">
        <v>5</v>
      </c>
      <c r="S71" s="152"/>
      <c r="T71" s="152"/>
      <c r="U71" s="54"/>
      <c r="V71" s="152"/>
      <c r="W71" s="152" t="s">
        <v>126</v>
      </c>
      <c r="X71" s="152" t="s">
        <v>5</v>
      </c>
      <c r="Y71" s="152"/>
      <c r="Z71" s="152"/>
      <c r="AA71" s="213">
        <f t="shared" si="0"/>
        <v>13</v>
      </c>
      <c r="AB71" s="224" t="s">
        <v>448</v>
      </c>
      <c r="AC71" s="210"/>
      <c r="AD71" s="211"/>
      <c r="AE71" s="212"/>
      <c r="AF71" s="213" t="str">
        <f t="shared" si="1"/>
        <v/>
      </c>
      <c r="AG71" s="214" t="str">
        <f t="shared" si="8"/>
        <v/>
      </c>
      <c r="AH71" s="215"/>
      <c r="AI71" s="216"/>
      <c r="AJ71" s="216"/>
      <c r="AK71" s="216"/>
      <c r="AL71" s="216"/>
    </row>
    <row r="72" spans="1:38" ht="45">
      <c r="A72" s="297">
        <v>12</v>
      </c>
      <c r="B72" s="297" t="s">
        <v>142</v>
      </c>
      <c r="C72" s="297" t="s">
        <v>488</v>
      </c>
      <c r="D72" s="297" t="s">
        <v>962</v>
      </c>
      <c r="E72" s="322" t="s">
        <v>1125</v>
      </c>
      <c r="F72" s="297" t="s">
        <v>5</v>
      </c>
      <c r="G72" s="297"/>
      <c r="H72" s="297" t="s">
        <v>1094</v>
      </c>
      <c r="I72" s="297" t="s">
        <v>1155</v>
      </c>
      <c r="J72" s="304" t="s">
        <v>1156</v>
      </c>
      <c r="K72" s="125" t="s">
        <v>1157</v>
      </c>
      <c r="L72" s="152" t="s">
        <v>5</v>
      </c>
      <c r="M72" s="323"/>
      <c r="N72" s="323"/>
      <c r="O72" s="69"/>
      <c r="P72" s="152"/>
      <c r="Q72" s="152" t="s">
        <v>126</v>
      </c>
      <c r="R72" s="152"/>
      <c r="S72" s="152" t="s">
        <v>5</v>
      </c>
      <c r="T72" s="152"/>
      <c r="U72" s="54"/>
      <c r="V72" s="152"/>
      <c r="W72" s="152" t="s">
        <v>126</v>
      </c>
      <c r="X72" s="152" t="s">
        <v>5</v>
      </c>
      <c r="Y72" s="152"/>
      <c r="Z72" s="152"/>
      <c r="AA72" s="213">
        <f t="shared" si="0"/>
        <v>18</v>
      </c>
      <c r="AB72" s="224" t="s">
        <v>470</v>
      </c>
      <c r="AC72" s="210"/>
      <c r="AD72" s="211"/>
      <c r="AE72" s="212"/>
      <c r="AF72" s="213" t="str">
        <f t="shared" si="1"/>
        <v/>
      </c>
      <c r="AG72" s="214" t="str">
        <f t="shared" si="8"/>
        <v/>
      </c>
      <c r="AH72" s="215"/>
      <c r="AI72" s="216"/>
      <c r="AJ72" s="216"/>
      <c r="AK72" s="216"/>
      <c r="AL72" s="216"/>
    </row>
    <row r="73" spans="1:38" ht="90">
      <c r="A73" s="297">
        <v>13</v>
      </c>
      <c r="B73" s="297" t="s">
        <v>142</v>
      </c>
      <c r="C73" s="297" t="s">
        <v>488</v>
      </c>
      <c r="D73" s="297" t="s">
        <v>962</v>
      </c>
      <c r="E73" s="322" t="s">
        <v>1125</v>
      </c>
      <c r="F73" s="297" t="s">
        <v>5</v>
      </c>
      <c r="G73" s="297"/>
      <c r="H73" s="297" t="s">
        <v>1094</v>
      </c>
      <c r="I73" s="297" t="s">
        <v>1158</v>
      </c>
      <c r="J73" s="311" t="s">
        <v>1159</v>
      </c>
      <c r="K73" s="304" t="s">
        <v>1021</v>
      </c>
      <c r="L73" s="152" t="s">
        <v>5</v>
      </c>
      <c r="M73" s="323"/>
      <c r="N73" s="323"/>
      <c r="O73" s="69"/>
      <c r="P73" s="152"/>
      <c r="Q73" s="152"/>
      <c r="R73" s="152" t="s">
        <v>5</v>
      </c>
      <c r="S73" s="152"/>
      <c r="T73" s="152"/>
      <c r="U73" s="54"/>
      <c r="V73" s="152" t="s">
        <v>126</v>
      </c>
      <c r="W73" s="152"/>
      <c r="X73" s="152"/>
      <c r="Y73" s="152" t="s">
        <v>5</v>
      </c>
      <c r="Z73" s="152"/>
      <c r="AA73" s="213">
        <f t="shared" si="0"/>
        <v>17</v>
      </c>
      <c r="AB73" s="224" t="s">
        <v>471</v>
      </c>
      <c r="AC73" s="210"/>
      <c r="AD73" s="211"/>
      <c r="AE73" s="212"/>
      <c r="AF73" s="213" t="str">
        <f t="shared" si="1"/>
        <v/>
      </c>
      <c r="AG73" s="214" t="str">
        <f t="shared" si="8"/>
        <v/>
      </c>
      <c r="AH73" s="215"/>
      <c r="AI73" s="216"/>
      <c r="AJ73" s="216"/>
      <c r="AK73" s="216"/>
      <c r="AL73" s="216"/>
    </row>
    <row r="74" spans="1:38" ht="90">
      <c r="A74" s="297">
        <v>14</v>
      </c>
      <c r="B74" s="297" t="s">
        <v>142</v>
      </c>
      <c r="C74" s="297" t="s">
        <v>488</v>
      </c>
      <c r="D74" s="297" t="s">
        <v>962</v>
      </c>
      <c r="E74" s="322" t="s">
        <v>1125</v>
      </c>
      <c r="F74" s="297" t="s">
        <v>5</v>
      </c>
      <c r="G74" s="297"/>
      <c r="H74" s="297" t="s">
        <v>1094</v>
      </c>
      <c r="I74" s="326" t="s">
        <v>1160</v>
      </c>
      <c r="J74" s="311" t="s">
        <v>1150</v>
      </c>
      <c r="K74" s="313" t="s">
        <v>1151</v>
      </c>
      <c r="L74" s="152" t="s">
        <v>5</v>
      </c>
      <c r="M74" s="323"/>
      <c r="N74" s="323"/>
      <c r="O74" s="69"/>
      <c r="P74" s="152"/>
      <c r="Q74" s="152" t="s">
        <v>126</v>
      </c>
      <c r="R74" s="152" t="s">
        <v>5</v>
      </c>
      <c r="S74" s="152"/>
      <c r="T74" s="152"/>
      <c r="U74" s="54"/>
      <c r="V74" s="152"/>
      <c r="W74" s="152" t="s">
        <v>126</v>
      </c>
      <c r="X74" s="152" t="s">
        <v>5</v>
      </c>
      <c r="Y74" s="152"/>
      <c r="Z74" s="152"/>
      <c r="AA74" s="213">
        <f t="shared" si="0"/>
        <v>13</v>
      </c>
      <c r="AB74" s="224" t="s">
        <v>368</v>
      </c>
      <c r="AC74" s="210"/>
      <c r="AD74" s="211"/>
      <c r="AE74" s="212"/>
      <c r="AF74" s="213" t="str">
        <f t="shared" si="1"/>
        <v/>
      </c>
      <c r="AG74" s="214" t="str">
        <f t="shared" si="8"/>
        <v/>
      </c>
      <c r="AH74" s="215"/>
      <c r="AI74" s="216"/>
      <c r="AJ74" s="216"/>
      <c r="AK74" s="216"/>
      <c r="AL74" s="216"/>
    </row>
    <row r="75" spans="1:38" ht="45">
      <c r="A75" s="297">
        <v>15</v>
      </c>
      <c r="B75" s="297" t="s">
        <v>142</v>
      </c>
      <c r="C75" s="297" t="s">
        <v>488</v>
      </c>
      <c r="D75" s="297" t="s">
        <v>962</v>
      </c>
      <c r="E75" s="322" t="s">
        <v>1125</v>
      </c>
      <c r="F75" s="297" t="s">
        <v>5</v>
      </c>
      <c r="G75" s="297"/>
      <c r="H75" s="297" t="s">
        <v>1094</v>
      </c>
      <c r="I75" s="326" t="s">
        <v>1161</v>
      </c>
      <c r="J75" s="311" t="s">
        <v>1162</v>
      </c>
      <c r="K75" s="313" t="s">
        <v>1163</v>
      </c>
      <c r="L75" s="152" t="s">
        <v>5</v>
      </c>
      <c r="M75" s="152"/>
      <c r="N75" s="152"/>
      <c r="O75" s="317"/>
      <c r="P75" s="152"/>
      <c r="Q75" s="152"/>
      <c r="R75" s="152" t="s">
        <v>126</v>
      </c>
      <c r="S75" s="152"/>
      <c r="T75" s="152" t="s">
        <v>5</v>
      </c>
      <c r="U75" s="54"/>
      <c r="V75" s="152" t="s">
        <v>126</v>
      </c>
      <c r="W75" s="152"/>
      <c r="X75" s="152"/>
      <c r="Y75" s="152" t="s">
        <v>5</v>
      </c>
      <c r="Z75" s="152"/>
      <c r="AA75" s="213">
        <f t="shared" si="0"/>
        <v>24</v>
      </c>
      <c r="AB75" s="224" t="s">
        <v>472</v>
      </c>
      <c r="AC75" s="210"/>
      <c r="AD75" s="211"/>
      <c r="AE75" s="212"/>
      <c r="AF75" s="213" t="str">
        <f t="shared" si="1"/>
        <v/>
      </c>
      <c r="AG75" s="214" t="str">
        <f t="shared" si="8"/>
        <v/>
      </c>
      <c r="AH75" s="215"/>
      <c r="AI75" s="216"/>
      <c r="AJ75" s="216"/>
      <c r="AK75" s="216"/>
      <c r="AL75" s="216"/>
    </row>
    <row r="76" spans="1:38" ht="112.5">
      <c r="A76" s="297">
        <v>16</v>
      </c>
      <c r="B76" s="297" t="s">
        <v>142</v>
      </c>
      <c r="C76" s="297" t="s">
        <v>488</v>
      </c>
      <c r="D76" s="297" t="s">
        <v>962</v>
      </c>
      <c r="E76" s="322" t="s">
        <v>1125</v>
      </c>
      <c r="F76" s="297" t="s">
        <v>5</v>
      </c>
      <c r="G76" s="297"/>
      <c r="H76" s="297" t="s">
        <v>1094</v>
      </c>
      <c r="I76" s="297" t="s">
        <v>1164</v>
      </c>
      <c r="J76" s="311" t="s">
        <v>1122</v>
      </c>
      <c r="K76" s="311" t="s">
        <v>1122</v>
      </c>
      <c r="L76" s="152" t="s">
        <v>5</v>
      </c>
      <c r="M76" s="323"/>
      <c r="N76" s="323"/>
      <c r="O76" s="69"/>
      <c r="P76" s="152"/>
      <c r="Q76" s="152" t="s">
        <v>126</v>
      </c>
      <c r="R76" s="152" t="s">
        <v>5</v>
      </c>
      <c r="S76" s="152"/>
      <c r="T76" s="152"/>
      <c r="U76" s="54"/>
      <c r="V76" s="152"/>
      <c r="W76" s="152" t="s">
        <v>126</v>
      </c>
      <c r="X76" s="152" t="s">
        <v>5</v>
      </c>
      <c r="Y76" s="152"/>
      <c r="Z76" s="152"/>
      <c r="AA76" s="213">
        <f t="shared" ref="AA76" si="38">IFERROR(VALUE(MID(IFERROR(VLOOKUP(IF(V76="x",1,IF(W76="x",2,IF(X76="x",3,IF(Y76="x",4,IF(Z76="x",5,0))))),RiskMatrix,IF(P76="x",1,IF(Q76="x",2,IF(R76="x",3,IF(S76="x",4,IF(T76="x",5,0)))))+3,0),""),1,FIND("(",IFERROR(VLOOKUP(IF(V76="x",1,IF(W76="x",2,IF(X76="x",3,IF(Y76="x",4,IF(Z76="x",5,0))))),RiskMatrix,IF(P76="x",1,IF(Q76="x",2,IF(R76="x",3,IF(S76="x",4,IF(T76="x",5,0)))))+3,0),""))-2)),"")</f>
        <v>13</v>
      </c>
      <c r="AB76" s="224" t="s">
        <v>368</v>
      </c>
      <c r="AC76" s="210"/>
      <c r="AD76" s="211"/>
      <c r="AE76" s="212"/>
      <c r="AF76" s="213" t="str">
        <f t="shared" si="1"/>
        <v/>
      </c>
      <c r="AG76" s="214" t="str">
        <f t="shared" ref="AG76" si="39">IF(COUNTIF(AH76:AL76,"&gt;""")=0,"",IF(AH76="x",100,IF(AI76="x",80,SUM(IF(AJ76="x",50,),SUM(IF(AK76="x",15),SUM(IF(AL76="x",10)))))))</f>
        <v/>
      </c>
      <c r="AH76" s="215"/>
      <c r="AI76" s="216"/>
      <c r="AJ76" s="216"/>
      <c r="AK76" s="216"/>
      <c r="AL76" s="216"/>
    </row>
    <row r="77" spans="1:38" ht="101.25">
      <c r="A77" s="297">
        <v>17</v>
      </c>
      <c r="B77" s="297" t="s">
        <v>142</v>
      </c>
      <c r="C77" s="297" t="s">
        <v>488</v>
      </c>
      <c r="D77" s="297" t="s">
        <v>962</v>
      </c>
      <c r="E77" s="322" t="s">
        <v>1125</v>
      </c>
      <c r="F77" s="297" t="s">
        <v>5</v>
      </c>
      <c r="G77" s="297"/>
      <c r="H77" s="297" t="s">
        <v>1094</v>
      </c>
      <c r="I77" s="297" t="s">
        <v>1165</v>
      </c>
      <c r="J77" s="311" t="s">
        <v>1166</v>
      </c>
      <c r="K77" s="313" t="s">
        <v>1081</v>
      </c>
      <c r="L77" s="152" t="s">
        <v>5</v>
      </c>
      <c r="M77" s="152"/>
      <c r="N77" s="152"/>
      <c r="O77" s="317"/>
      <c r="P77" s="152"/>
      <c r="Q77" s="152"/>
      <c r="R77" s="152"/>
      <c r="S77" s="152" t="s">
        <v>5</v>
      </c>
      <c r="T77" s="152"/>
      <c r="U77" s="54"/>
      <c r="V77" s="152" t="s">
        <v>126</v>
      </c>
      <c r="W77" s="152"/>
      <c r="X77" s="152"/>
      <c r="Y77" s="152" t="s">
        <v>5</v>
      </c>
      <c r="Z77" s="152"/>
      <c r="AA77" s="213">
        <f t="shared" si="0"/>
        <v>21</v>
      </c>
      <c r="AB77" s="224" t="s">
        <v>368</v>
      </c>
      <c r="AC77" s="210"/>
      <c r="AD77" s="211"/>
      <c r="AE77" s="212"/>
      <c r="AF77" s="213" t="str">
        <f t="shared" si="1"/>
        <v/>
      </c>
      <c r="AG77" s="214" t="str">
        <f t="shared" si="8"/>
        <v/>
      </c>
      <c r="AH77" s="215"/>
      <c r="AI77" s="216"/>
      <c r="AJ77" s="216"/>
      <c r="AK77" s="216"/>
      <c r="AL77" s="216"/>
    </row>
    <row r="78" spans="1:38" ht="78.75">
      <c r="A78" s="297">
        <v>18</v>
      </c>
      <c r="B78" s="297" t="s">
        <v>142</v>
      </c>
      <c r="C78" s="297" t="s">
        <v>488</v>
      </c>
      <c r="D78" s="297" t="s">
        <v>962</v>
      </c>
      <c r="E78" s="322" t="s">
        <v>1125</v>
      </c>
      <c r="F78" s="297" t="s">
        <v>5</v>
      </c>
      <c r="G78" s="297"/>
      <c r="H78" s="297" t="s">
        <v>1094</v>
      </c>
      <c r="I78" s="297" t="s">
        <v>1167</v>
      </c>
      <c r="J78" s="311" t="s">
        <v>1168</v>
      </c>
      <c r="K78" s="304" t="s">
        <v>1169</v>
      </c>
      <c r="L78" s="152" t="s">
        <v>5</v>
      </c>
      <c r="M78" s="323"/>
      <c r="N78" s="323"/>
      <c r="O78" s="69"/>
      <c r="P78" s="152"/>
      <c r="Q78" s="152" t="s">
        <v>126</v>
      </c>
      <c r="R78" s="152" t="s">
        <v>5</v>
      </c>
      <c r="S78" s="152"/>
      <c r="T78" s="152"/>
      <c r="U78" s="54"/>
      <c r="V78" s="152"/>
      <c r="W78" s="152" t="s">
        <v>126</v>
      </c>
      <c r="X78" s="152" t="s">
        <v>5</v>
      </c>
      <c r="Y78" s="152"/>
      <c r="Z78" s="152"/>
      <c r="AA78" s="213">
        <f t="shared" si="0"/>
        <v>13</v>
      </c>
      <c r="AB78" s="224" t="s">
        <v>473</v>
      </c>
      <c r="AC78" s="210"/>
      <c r="AD78" s="211"/>
      <c r="AE78" s="212"/>
      <c r="AF78" s="213" t="str">
        <f t="shared" si="1"/>
        <v/>
      </c>
      <c r="AG78" s="214" t="str">
        <f t="shared" si="8"/>
        <v/>
      </c>
      <c r="AH78" s="215"/>
      <c r="AI78" s="216"/>
      <c r="AJ78" s="216"/>
      <c r="AK78" s="216"/>
      <c r="AL78" s="216"/>
    </row>
    <row r="79" spans="1:38" ht="112.5">
      <c r="A79" s="297">
        <v>19</v>
      </c>
      <c r="B79" s="297" t="s">
        <v>142</v>
      </c>
      <c r="C79" s="297" t="s">
        <v>488</v>
      </c>
      <c r="D79" s="297" t="s">
        <v>962</v>
      </c>
      <c r="E79" s="322" t="s">
        <v>1125</v>
      </c>
      <c r="F79" s="297" t="s">
        <v>5</v>
      </c>
      <c r="G79" s="297"/>
      <c r="H79" s="297" t="s">
        <v>1094</v>
      </c>
      <c r="I79" s="297" t="s">
        <v>1170</v>
      </c>
      <c r="J79" s="311" t="s">
        <v>1171</v>
      </c>
      <c r="K79" s="304" t="s">
        <v>1172</v>
      </c>
      <c r="L79" s="152" t="s">
        <v>5</v>
      </c>
      <c r="M79" s="152"/>
      <c r="N79" s="152"/>
      <c r="O79" s="54"/>
      <c r="P79" s="152"/>
      <c r="Q79" s="152"/>
      <c r="R79" s="152" t="s">
        <v>126</v>
      </c>
      <c r="S79" s="152"/>
      <c r="T79" s="152" t="s">
        <v>5</v>
      </c>
      <c r="U79" s="54"/>
      <c r="V79" s="152" t="s">
        <v>126</v>
      </c>
      <c r="W79" s="152"/>
      <c r="X79" s="152"/>
      <c r="Y79" s="152" t="s">
        <v>5</v>
      </c>
      <c r="Z79" s="152"/>
      <c r="AA79" s="213">
        <f t="shared" si="0"/>
        <v>24</v>
      </c>
      <c r="AB79" s="224" t="s">
        <v>472</v>
      </c>
      <c r="AC79" s="210"/>
      <c r="AD79" s="211"/>
      <c r="AE79" s="212"/>
      <c r="AF79" s="213" t="str">
        <f t="shared" si="1"/>
        <v/>
      </c>
      <c r="AG79" s="214" t="str">
        <f t="shared" si="8"/>
        <v/>
      </c>
      <c r="AH79" s="215"/>
      <c r="AI79" s="216"/>
      <c r="AJ79" s="216"/>
      <c r="AK79" s="216"/>
      <c r="AL79" s="216"/>
    </row>
    <row r="80" spans="1:38" ht="90">
      <c r="A80" s="297">
        <v>20</v>
      </c>
      <c r="B80" s="297" t="s">
        <v>142</v>
      </c>
      <c r="C80" s="297" t="s">
        <v>488</v>
      </c>
      <c r="D80" s="297" t="s">
        <v>962</v>
      </c>
      <c r="E80" s="322" t="s">
        <v>1125</v>
      </c>
      <c r="F80" s="297" t="s">
        <v>5</v>
      </c>
      <c r="G80" s="297"/>
      <c r="H80" s="297" t="s">
        <v>1094</v>
      </c>
      <c r="I80" s="297" t="s">
        <v>1173</v>
      </c>
      <c r="J80" s="311" t="s">
        <v>1174</v>
      </c>
      <c r="K80" s="313" t="s">
        <v>1175</v>
      </c>
      <c r="L80" s="152" t="s">
        <v>5</v>
      </c>
      <c r="M80" s="152"/>
      <c r="N80" s="152"/>
      <c r="O80" s="54"/>
      <c r="P80" s="152"/>
      <c r="Q80" s="152"/>
      <c r="R80" s="152" t="s">
        <v>126</v>
      </c>
      <c r="S80" s="152"/>
      <c r="T80" s="152" t="s">
        <v>5</v>
      </c>
      <c r="U80" s="54"/>
      <c r="V80" s="152" t="s">
        <v>126</v>
      </c>
      <c r="W80" s="152"/>
      <c r="X80" s="152"/>
      <c r="Y80" s="152" t="s">
        <v>5</v>
      </c>
      <c r="Z80" s="152"/>
      <c r="AA80" s="213">
        <f t="shared" si="0"/>
        <v>24</v>
      </c>
      <c r="AB80" s="224" t="s">
        <v>474</v>
      </c>
      <c r="AC80" s="210"/>
      <c r="AD80" s="211"/>
      <c r="AE80" s="212"/>
      <c r="AF80" s="213" t="str">
        <f t="shared" si="1"/>
        <v/>
      </c>
      <c r="AG80" s="214" t="str">
        <f t="shared" si="8"/>
        <v/>
      </c>
      <c r="AH80" s="215"/>
      <c r="AI80" s="216"/>
      <c r="AJ80" s="216"/>
      <c r="AK80" s="216"/>
      <c r="AL80" s="216"/>
    </row>
    <row r="81" spans="1:38" ht="78.75">
      <c r="A81" s="297">
        <v>21</v>
      </c>
      <c r="B81" s="297" t="s">
        <v>142</v>
      </c>
      <c r="C81" s="297" t="s">
        <v>488</v>
      </c>
      <c r="D81" s="297" t="s">
        <v>962</v>
      </c>
      <c r="E81" s="322" t="s">
        <v>1125</v>
      </c>
      <c r="F81" s="297" t="s">
        <v>5</v>
      </c>
      <c r="G81" s="297"/>
      <c r="H81" s="297" t="s">
        <v>1094</v>
      </c>
      <c r="I81" s="175" t="s">
        <v>1176</v>
      </c>
      <c r="J81" s="311" t="s">
        <v>1177</v>
      </c>
      <c r="K81" s="313" t="s">
        <v>1097</v>
      </c>
      <c r="L81" s="152" t="s">
        <v>5</v>
      </c>
      <c r="M81" s="152"/>
      <c r="N81" s="152"/>
      <c r="O81" s="317"/>
      <c r="P81" s="152"/>
      <c r="Q81" s="152" t="s">
        <v>126</v>
      </c>
      <c r="R81" s="152" t="s">
        <v>5</v>
      </c>
      <c r="S81" s="152"/>
      <c r="T81" s="152"/>
      <c r="U81" s="54"/>
      <c r="V81" s="152"/>
      <c r="W81" s="152"/>
      <c r="X81" s="152" t="s">
        <v>5</v>
      </c>
      <c r="Y81" s="152"/>
      <c r="Z81" s="71"/>
      <c r="AA81" s="213">
        <f t="shared" si="0"/>
        <v>13</v>
      </c>
      <c r="AB81" s="224" t="s">
        <v>368</v>
      </c>
      <c r="AC81" s="210"/>
      <c r="AD81" s="211"/>
      <c r="AE81" s="212"/>
      <c r="AF81" s="213" t="str">
        <f t="shared" si="1"/>
        <v/>
      </c>
      <c r="AG81" s="214" t="str">
        <f t="shared" si="8"/>
        <v/>
      </c>
      <c r="AH81" s="215"/>
      <c r="AI81" s="216"/>
      <c r="AJ81" s="216"/>
      <c r="AK81" s="216"/>
      <c r="AL81" s="216"/>
    </row>
    <row r="82" spans="1:38" ht="78.75">
      <c r="A82" s="297">
        <v>22</v>
      </c>
      <c r="B82" s="297" t="s">
        <v>142</v>
      </c>
      <c r="C82" s="297" t="s">
        <v>488</v>
      </c>
      <c r="D82" s="297" t="s">
        <v>962</v>
      </c>
      <c r="E82" s="322" t="s">
        <v>1125</v>
      </c>
      <c r="F82" s="297" t="s">
        <v>5</v>
      </c>
      <c r="G82" s="297"/>
      <c r="H82" s="297" t="s">
        <v>1094</v>
      </c>
      <c r="I82" s="297" t="s">
        <v>1178</v>
      </c>
      <c r="J82" s="304" t="s">
        <v>1156</v>
      </c>
      <c r="K82" s="313" t="s">
        <v>1097</v>
      </c>
      <c r="L82" s="152" t="s">
        <v>5</v>
      </c>
      <c r="M82" s="323"/>
      <c r="N82" s="323"/>
      <c r="O82" s="69"/>
      <c r="P82" s="323"/>
      <c r="Q82" s="323" t="s">
        <v>126</v>
      </c>
      <c r="R82" s="323" t="s">
        <v>5</v>
      </c>
      <c r="S82" s="323"/>
      <c r="T82" s="323"/>
      <c r="U82" s="69"/>
      <c r="V82" s="323"/>
      <c r="W82" s="323"/>
      <c r="X82" s="323" t="s">
        <v>5</v>
      </c>
      <c r="Y82" s="323"/>
      <c r="Z82" s="323"/>
      <c r="AA82" s="213">
        <f t="shared" si="0"/>
        <v>13</v>
      </c>
      <c r="AB82" s="224" t="s">
        <v>368</v>
      </c>
      <c r="AC82" s="210"/>
      <c r="AD82" s="211"/>
      <c r="AE82" s="212"/>
      <c r="AF82" s="213" t="str">
        <f t="shared" si="1"/>
        <v/>
      </c>
      <c r="AG82" s="214" t="str">
        <f t="shared" si="8"/>
        <v/>
      </c>
      <c r="AH82" s="215"/>
      <c r="AI82" s="216"/>
      <c r="AJ82" s="216"/>
      <c r="AK82" s="216"/>
      <c r="AL82" s="216"/>
    </row>
    <row r="83" spans="1:38" ht="90">
      <c r="A83" s="297">
        <v>23</v>
      </c>
      <c r="B83" s="297" t="s">
        <v>142</v>
      </c>
      <c r="C83" s="297" t="s">
        <v>488</v>
      </c>
      <c r="D83" s="297" t="s">
        <v>962</v>
      </c>
      <c r="E83" s="322" t="s">
        <v>1125</v>
      </c>
      <c r="F83" s="297" t="s">
        <v>5</v>
      </c>
      <c r="G83" s="297"/>
      <c r="H83" s="297" t="s">
        <v>1094</v>
      </c>
      <c r="I83" s="297" t="s">
        <v>1179</v>
      </c>
      <c r="J83" s="311" t="s">
        <v>1150</v>
      </c>
      <c r="K83" s="313" t="s">
        <v>1097</v>
      </c>
      <c r="L83" s="152" t="s">
        <v>5</v>
      </c>
      <c r="M83" s="323"/>
      <c r="N83" s="323"/>
      <c r="O83" s="69"/>
      <c r="P83" s="323"/>
      <c r="Q83" s="323" t="s">
        <v>126</v>
      </c>
      <c r="R83" s="323" t="s">
        <v>5</v>
      </c>
      <c r="S83" s="323"/>
      <c r="T83" s="323"/>
      <c r="U83" s="69"/>
      <c r="V83" s="323"/>
      <c r="W83" s="323"/>
      <c r="X83" s="323" t="s">
        <v>5</v>
      </c>
      <c r="Y83" s="323"/>
      <c r="Z83" s="323"/>
      <c r="AA83" s="213">
        <f t="shared" ref="AA83" si="40">IFERROR(VALUE(MID(IFERROR(VLOOKUP(IF(V83="x",1,IF(W83="x",2,IF(X83="x",3,IF(Y83="x",4,IF(Z83="x",5,0))))),RiskMatrix,IF(P83="x",1,IF(Q83="x",2,IF(R83="x",3,IF(S83="x",4,IF(T83="x",5,0)))))+3,0),""),1,FIND("(",IFERROR(VLOOKUP(IF(V83="x",1,IF(W83="x",2,IF(X83="x",3,IF(Y83="x",4,IF(Z83="x",5,0))))),RiskMatrix,IF(P83="x",1,IF(Q83="x",2,IF(R83="x",3,IF(S83="x",4,IF(T83="x",5,0)))))+3,0),""))-2)),"")</f>
        <v>13</v>
      </c>
      <c r="AB83" s="224" t="s">
        <v>368</v>
      </c>
      <c r="AC83" s="210"/>
      <c r="AD83" s="211"/>
      <c r="AE83" s="212"/>
      <c r="AF83" s="213" t="str">
        <f t="shared" si="1"/>
        <v/>
      </c>
      <c r="AG83" s="214" t="str">
        <f t="shared" ref="AG83" si="41">IF(COUNTIF(AH83:AL83,"&gt;""")=0,"",IF(AH83="x",100,IF(AI83="x",80,SUM(IF(AJ83="x",50,),SUM(IF(AK83="x",15),SUM(IF(AL83="x",10)))))))</f>
        <v/>
      </c>
      <c r="AH83" s="215"/>
      <c r="AI83" s="216"/>
      <c r="AJ83" s="216"/>
      <c r="AK83" s="216"/>
      <c r="AL83" s="216"/>
    </row>
    <row r="84" spans="1:38" ht="45">
      <c r="A84" s="297">
        <v>24</v>
      </c>
      <c r="B84" s="297" t="s">
        <v>142</v>
      </c>
      <c r="C84" s="297" t="s">
        <v>488</v>
      </c>
      <c r="D84" s="297" t="s">
        <v>962</v>
      </c>
      <c r="E84" s="322" t="s">
        <v>1125</v>
      </c>
      <c r="F84" s="297" t="s">
        <v>5</v>
      </c>
      <c r="G84" s="297"/>
      <c r="H84" s="297" t="s">
        <v>1094</v>
      </c>
      <c r="I84" s="297" t="s">
        <v>1180</v>
      </c>
      <c r="J84" s="313" t="s">
        <v>1181</v>
      </c>
      <c r="K84" s="313" t="s">
        <v>1182</v>
      </c>
      <c r="L84" s="152" t="s">
        <v>5</v>
      </c>
      <c r="M84" s="152"/>
      <c r="N84" s="152"/>
      <c r="O84" s="317"/>
      <c r="P84" s="152"/>
      <c r="Q84" s="152" t="s">
        <v>126</v>
      </c>
      <c r="R84" s="152" t="s">
        <v>5</v>
      </c>
      <c r="S84" s="152"/>
      <c r="T84" s="152"/>
      <c r="U84" s="54"/>
      <c r="V84" s="152"/>
      <c r="W84" s="152"/>
      <c r="X84" s="152" t="s">
        <v>5</v>
      </c>
      <c r="Y84" s="152"/>
      <c r="Z84" s="71"/>
      <c r="AA84" s="213">
        <f t="shared" si="0"/>
        <v>13</v>
      </c>
      <c r="AB84" s="224" t="s">
        <v>448</v>
      </c>
      <c r="AC84" s="210"/>
      <c r="AD84" s="211"/>
      <c r="AE84" s="212"/>
      <c r="AF84" s="213" t="str">
        <f t="shared" si="1"/>
        <v/>
      </c>
      <c r="AG84" s="214" t="str">
        <f t="shared" si="8"/>
        <v/>
      </c>
      <c r="AH84" s="215"/>
      <c r="AI84" s="216"/>
      <c r="AJ84" s="216"/>
      <c r="AK84" s="216"/>
      <c r="AL84" s="216"/>
    </row>
    <row r="85" spans="1:38" ht="45">
      <c r="A85" s="297">
        <v>25</v>
      </c>
      <c r="B85" s="297" t="s">
        <v>142</v>
      </c>
      <c r="C85" s="297" t="s">
        <v>488</v>
      </c>
      <c r="D85" s="297" t="s">
        <v>962</v>
      </c>
      <c r="E85" s="322" t="s">
        <v>1125</v>
      </c>
      <c r="F85" s="297" t="s">
        <v>5</v>
      </c>
      <c r="G85" s="297"/>
      <c r="H85" s="297" t="s">
        <v>175</v>
      </c>
      <c r="I85" s="297" t="s">
        <v>1183</v>
      </c>
      <c r="J85" s="313" t="s">
        <v>1184</v>
      </c>
      <c r="K85" s="313" t="s">
        <v>1182</v>
      </c>
      <c r="L85" s="152" t="s">
        <v>5</v>
      </c>
      <c r="M85" s="152"/>
      <c r="N85" s="152"/>
      <c r="O85" s="317"/>
      <c r="P85" s="152"/>
      <c r="Q85" s="152" t="s">
        <v>126</v>
      </c>
      <c r="R85" s="152" t="s">
        <v>5</v>
      </c>
      <c r="S85" s="152"/>
      <c r="T85" s="152"/>
      <c r="U85" s="54"/>
      <c r="V85" s="152"/>
      <c r="W85" s="152"/>
      <c r="X85" s="152" t="s">
        <v>5</v>
      </c>
      <c r="Y85" s="152"/>
      <c r="Z85" s="71"/>
      <c r="AA85" s="213">
        <f t="shared" si="0"/>
        <v>13</v>
      </c>
      <c r="AB85" s="224" t="s">
        <v>462</v>
      </c>
      <c r="AC85" s="210"/>
      <c r="AD85" s="211"/>
      <c r="AE85" s="212"/>
      <c r="AF85" s="213" t="str">
        <f t="shared" si="1"/>
        <v/>
      </c>
      <c r="AG85" s="214" t="str">
        <f t="shared" si="8"/>
        <v/>
      </c>
      <c r="AH85" s="215"/>
      <c r="AI85" s="216"/>
      <c r="AJ85" s="216"/>
      <c r="AK85" s="216"/>
      <c r="AL85" s="216"/>
    </row>
    <row r="86" spans="1:38" ht="14.25">
      <c r="A86" s="59"/>
      <c r="B86" s="59"/>
      <c r="C86" s="59"/>
      <c r="D86" s="327"/>
      <c r="E86" s="59"/>
      <c r="F86" s="59"/>
      <c r="G86" s="59"/>
      <c r="H86" s="327"/>
      <c r="I86" s="327"/>
      <c r="J86" s="328"/>
      <c r="K86" s="329"/>
      <c r="L86" s="73"/>
      <c r="M86" s="73"/>
      <c r="N86" s="73"/>
      <c r="O86" s="123"/>
      <c r="P86" s="73"/>
      <c r="Q86" s="73"/>
      <c r="R86" s="73"/>
      <c r="S86" s="73"/>
      <c r="T86" s="73"/>
      <c r="U86" s="73"/>
      <c r="V86" s="123"/>
      <c r="W86" s="73"/>
      <c r="X86" s="73"/>
      <c r="Y86" s="73"/>
      <c r="Z86" s="73"/>
      <c r="AA86" s="217" t="str">
        <f t="shared" si="0"/>
        <v/>
      </c>
      <c r="AB86" s="34"/>
      <c r="AC86" s="218"/>
      <c r="AD86" s="219"/>
      <c r="AE86" s="219"/>
      <c r="AF86" s="217" t="str">
        <f t="shared" si="1"/>
        <v/>
      </c>
      <c r="AG86" s="220" t="str">
        <f t="shared" si="8"/>
        <v/>
      </c>
      <c r="AH86" s="221"/>
      <c r="AI86" s="222"/>
      <c r="AJ86" s="222"/>
      <c r="AK86" s="222"/>
      <c r="AL86" s="222"/>
    </row>
    <row r="87" spans="1:38" ht="56.25">
      <c r="A87" s="25">
        <v>1</v>
      </c>
      <c r="B87" s="312" t="s">
        <v>156</v>
      </c>
      <c r="C87" s="297" t="s">
        <v>488</v>
      </c>
      <c r="D87" s="297" t="s">
        <v>962</v>
      </c>
      <c r="E87" s="322" t="s">
        <v>1125</v>
      </c>
      <c r="F87" s="297" t="s">
        <v>5</v>
      </c>
      <c r="G87" s="297"/>
      <c r="H87" s="297" t="s">
        <v>1094</v>
      </c>
      <c r="I87" s="25" t="s">
        <v>1185</v>
      </c>
      <c r="J87" s="311" t="s">
        <v>971</v>
      </c>
      <c r="K87" s="125" t="s">
        <v>390</v>
      </c>
      <c r="L87" s="95" t="s">
        <v>5</v>
      </c>
      <c r="M87" s="95"/>
      <c r="N87" s="95"/>
      <c r="O87" s="112"/>
      <c r="P87" s="95"/>
      <c r="Q87" s="95" t="s">
        <v>5</v>
      </c>
      <c r="R87" s="95"/>
      <c r="S87" s="95"/>
      <c r="T87" s="95" t="s">
        <v>126</v>
      </c>
      <c r="U87" s="112"/>
      <c r="V87" s="95"/>
      <c r="W87" s="95" t="s">
        <v>126</v>
      </c>
      <c r="X87" s="95"/>
      <c r="Y87" s="95"/>
      <c r="Z87" s="95" t="s">
        <v>5</v>
      </c>
      <c r="AA87" s="213">
        <f t="shared" si="0"/>
        <v>16</v>
      </c>
      <c r="AB87" s="229" t="s">
        <v>368</v>
      </c>
      <c r="AC87" s="210"/>
      <c r="AD87" s="211"/>
      <c r="AE87" s="212"/>
      <c r="AF87" s="213" t="str">
        <f t="shared" si="1"/>
        <v/>
      </c>
      <c r="AG87" s="214" t="str">
        <f t="shared" si="8"/>
        <v/>
      </c>
      <c r="AH87" s="215"/>
      <c r="AI87" s="216"/>
      <c r="AJ87" s="216"/>
      <c r="AK87" s="216"/>
      <c r="AL87" s="216"/>
    </row>
    <row r="88" spans="1:38" ht="90">
      <c r="A88" s="25">
        <v>2</v>
      </c>
      <c r="B88" s="312" t="s">
        <v>156</v>
      </c>
      <c r="C88" s="297" t="s">
        <v>488</v>
      </c>
      <c r="D88" s="297" t="s">
        <v>962</v>
      </c>
      <c r="E88" s="322" t="s">
        <v>1125</v>
      </c>
      <c r="F88" s="297" t="s">
        <v>5</v>
      </c>
      <c r="G88" s="297"/>
      <c r="H88" s="297" t="s">
        <v>1094</v>
      </c>
      <c r="I88" s="312" t="s">
        <v>1186</v>
      </c>
      <c r="J88" s="325" t="s">
        <v>1187</v>
      </c>
      <c r="K88" s="125" t="s">
        <v>1154</v>
      </c>
      <c r="L88" s="95"/>
      <c r="M88" s="95"/>
      <c r="N88" s="95" t="s">
        <v>5</v>
      </c>
      <c r="O88" s="112"/>
      <c r="P88" s="95"/>
      <c r="Q88" s="95"/>
      <c r="R88" s="95"/>
      <c r="S88" s="95"/>
      <c r="T88" s="95" t="s">
        <v>5</v>
      </c>
      <c r="U88" s="112"/>
      <c r="V88" s="95" t="s">
        <v>126</v>
      </c>
      <c r="W88" s="95"/>
      <c r="X88" s="95" t="s">
        <v>5</v>
      </c>
      <c r="Y88" s="95"/>
      <c r="Z88" s="95"/>
      <c r="AA88" s="213">
        <f t="shared" si="0"/>
        <v>22</v>
      </c>
      <c r="AB88" s="229" t="s">
        <v>1188</v>
      </c>
      <c r="AC88" s="210"/>
      <c r="AD88" s="211"/>
      <c r="AE88" s="212"/>
      <c r="AF88" s="213" t="str">
        <f t="shared" si="1"/>
        <v/>
      </c>
      <c r="AG88" s="214" t="str">
        <f t="shared" si="8"/>
        <v/>
      </c>
      <c r="AH88" s="215"/>
      <c r="AI88" s="216"/>
      <c r="AJ88" s="216"/>
      <c r="AK88" s="216"/>
      <c r="AL88" s="216"/>
    </row>
    <row r="89" spans="1:38" ht="14.25">
      <c r="A89" s="59"/>
      <c r="B89" s="59"/>
      <c r="C89" s="59"/>
      <c r="D89" s="327"/>
      <c r="E89" s="59"/>
      <c r="F89" s="59"/>
      <c r="G89" s="59"/>
      <c r="H89" s="327"/>
      <c r="I89" s="59"/>
      <c r="J89" s="328"/>
      <c r="K89" s="329"/>
      <c r="L89" s="121"/>
      <c r="M89" s="73"/>
      <c r="N89" s="121"/>
      <c r="O89" s="123"/>
      <c r="P89" s="121"/>
      <c r="Q89" s="121"/>
      <c r="R89" s="121"/>
      <c r="S89" s="121"/>
      <c r="T89" s="121"/>
      <c r="U89" s="121"/>
      <c r="V89" s="121"/>
      <c r="W89" s="121"/>
      <c r="X89" s="121"/>
      <c r="Y89" s="121"/>
      <c r="Z89" s="121"/>
      <c r="AA89" s="217" t="str">
        <f t="shared" si="0"/>
        <v/>
      </c>
      <c r="AB89" s="232"/>
      <c r="AC89" s="218"/>
      <c r="AD89" s="219"/>
      <c r="AE89" s="219"/>
      <c r="AF89" s="217" t="str">
        <f t="shared" si="1"/>
        <v/>
      </c>
      <c r="AG89" s="220" t="str">
        <f t="shared" si="8"/>
        <v/>
      </c>
      <c r="AH89" s="221"/>
      <c r="AI89" s="222"/>
      <c r="AJ89" s="222"/>
      <c r="AK89" s="222"/>
      <c r="AL89" s="222"/>
    </row>
    <row r="90" spans="1:38" ht="67.5">
      <c r="A90" s="25">
        <v>1</v>
      </c>
      <c r="B90" s="312" t="s">
        <v>1189</v>
      </c>
      <c r="C90" s="297" t="s">
        <v>488</v>
      </c>
      <c r="D90" s="297" t="s">
        <v>962</v>
      </c>
      <c r="E90" s="322" t="s">
        <v>1125</v>
      </c>
      <c r="F90" s="297" t="s">
        <v>5</v>
      </c>
      <c r="G90" s="297"/>
      <c r="H90" s="297" t="s">
        <v>1094</v>
      </c>
      <c r="I90" s="25" t="s">
        <v>125</v>
      </c>
      <c r="J90" s="311" t="s">
        <v>1190</v>
      </c>
      <c r="K90" s="125" t="s">
        <v>1191</v>
      </c>
      <c r="L90" s="95" t="s">
        <v>5</v>
      </c>
      <c r="M90" s="95"/>
      <c r="N90" s="95"/>
      <c r="O90" s="112"/>
      <c r="P90" s="95"/>
      <c r="Q90" s="95" t="s">
        <v>5</v>
      </c>
      <c r="R90" s="95"/>
      <c r="S90" s="95"/>
      <c r="T90" s="95" t="s">
        <v>126</v>
      </c>
      <c r="U90" s="112"/>
      <c r="V90" s="95"/>
      <c r="W90" s="95" t="s">
        <v>126</v>
      </c>
      <c r="X90" s="95"/>
      <c r="Y90" s="95"/>
      <c r="Z90" s="95" t="s">
        <v>5</v>
      </c>
      <c r="AA90" s="213">
        <f t="shared" ref="AA90:AA91" si="42">IFERROR(VALUE(MID(IFERROR(VLOOKUP(IF(V90="x",1,IF(W90="x",2,IF(X90="x",3,IF(Y90="x",4,IF(Z90="x",5,0))))),RiskMatrix,IF(P90="x",1,IF(Q90="x",2,IF(R90="x",3,IF(S90="x",4,IF(T90="x",5,0)))))+3,0),""),1,FIND("(",IFERROR(VLOOKUP(IF(V90="x",1,IF(W90="x",2,IF(X90="x",3,IF(Y90="x",4,IF(Z90="x",5,0))))),RiskMatrix,IF(P90="x",1,IF(Q90="x",2,IF(R90="x",3,IF(S90="x",4,IF(T90="x",5,0)))))+3,0),""))-2)),"")</f>
        <v>16</v>
      </c>
      <c r="AB90" s="229" t="s">
        <v>368</v>
      </c>
      <c r="AC90" s="210"/>
      <c r="AD90" s="211"/>
      <c r="AE90" s="212"/>
      <c r="AF90" s="213" t="str">
        <f t="shared" si="1"/>
        <v/>
      </c>
      <c r="AG90" s="214" t="str">
        <f t="shared" ref="AG90:AG94" si="43">IF(COUNTIF(AH90:AL90,"&gt;""")=0,"",IF(AH90="x",100,IF(AI90="x",80,SUM(IF(AJ90="x",50,),SUM(IF(AK90="x",15),SUM(IF(AL90="x",10)))))))</f>
        <v/>
      </c>
      <c r="AH90" s="215"/>
      <c r="AI90" s="216"/>
      <c r="AJ90" s="216"/>
      <c r="AK90" s="216"/>
      <c r="AL90" s="216"/>
    </row>
    <row r="91" spans="1:38" ht="67.5">
      <c r="A91" s="25">
        <v>2</v>
      </c>
      <c r="B91" s="312" t="s">
        <v>1189</v>
      </c>
      <c r="C91" s="297" t="s">
        <v>488</v>
      </c>
      <c r="D91" s="297" t="s">
        <v>962</v>
      </c>
      <c r="E91" s="322" t="s">
        <v>1125</v>
      </c>
      <c r="F91" s="297" t="s">
        <v>5</v>
      </c>
      <c r="G91" s="297"/>
      <c r="H91" s="297" t="s">
        <v>1094</v>
      </c>
      <c r="I91" s="25" t="s">
        <v>125</v>
      </c>
      <c r="J91" s="311" t="s">
        <v>1192</v>
      </c>
      <c r="K91" s="125" t="s">
        <v>1191</v>
      </c>
      <c r="L91" s="95" t="s">
        <v>5</v>
      </c>
      <c r="M91" s="95"/>
      <c r="N91" s="95"/>
      <c r="O91" s="112"/>
      <c r="P91" s="95"/>
      <c r="Q91" s="95"/>
      <c r="R91" s="95"/>
      <c r="S91" s="95"/>
      <c r="T91" s="95" t="s">
        <v>5</v>
      </c>
      <c r="U91" s="112"/>
      <c r="V91" s="95" t="s">
        <v>126</v>
      </c>
      <c r="W91" s="95"/>
      <c r="X91" s="95" t="s">
        <v>5</v>
      </c>
      <c r="Y91" s="95"/>
      <c r="Z91" s="95"/>
      <c r="AA91" s="213">
        <f t="shared" si="42"/>
        <v>22</v>
      </c>
      <c r="AB91" s="229" t="s">
        <v>368</v>
      </c>
      <c r="AC91" s="210"/>
      <c r="AD91" s="211"/>
      <c r="AE91" s="212"/>
      <c r="AF91" s="213" t="str">
        <f t="shared" si="1"/>
        <v/>
      </c>
      <c r="AG91" s="214" t="str">
        <f t="shared" si="43"/>
        <v/>
      </c>
      <c r="AH91" s="215"/>
      <c r="AI91" s="216"/>
      <c r="AJ91" s="216"/>
      <c r="AK91" s="216"/>
      <c r="AL91" s="216"/>
    </row>
    <row r="92" spans="1:38" ht="56.25">
      <c r="A92" s="25">
        <v>3</v>
      </c>
      <c r="B92" s="312" t="s">
        <v>1189</v>
      </c>
      <c r="C92" s="297" t="s">
        <v>488</v>
      </c>
      <c r="D92" s="297" t="s">
        <v>962</v>
      </c>
      <c r="E92" s="322" t="s">
        <v>1125</v>
      </c>
      <c r="F92" s="297" t="s">
        <v>5</v>
      </c>
      <c r="G92" s="297"/>
      <c r="H92" s="297" t="s">
        <v>1094</v>
      </c>
      <c r="I92" s="25" t="s">
        <v>125</v>
      </c>
      <c r="J92" s="311" t="s">
        <v>1193</v>
      </c>
      <c r="K92" s="125" t="s">
        <v>1194</v>
      </c>
      <c r="L92" s="95"/>
      <c r="M92" s="95" t="s">
        <v>5</v>
      </c>
      <c r="N92" s="95"/>
      <c r="O92" s="112"/>
      <c r="P92" s="95"/>
      <c r="Q92" s="95"/>
      <c r="R92" s="95"/>
      <c r="S92" s="95"/>
      <c r="T92" s="95" t="s">
        <v>5</v>
      </c>
      <c r="U92" s="112"/>
      <c r="V92" s="95" t="s">
        <v>126</v>
      </c>
      <c r="W92" s="95"/>
      <c r="X92" s="95" t="s">
        <v>5</v>
      </c>
      <c r="Y92" s="95"/>
      <c r="Z92" s="95"/>
      <c r="AA92" s="213">
        <f t="shared" ref="AA92" si="44">IFERROR(VALUE(MID(IFERROR(VLOOKUP(IF(V92="x",1,IF(W92="x",2,IF(X92="x",3,IF(Y92="x",4,IF(Z92="x",5,0))))),RiskMatrix,IF(P92="x",1,IF(Q92="x",2,IF(R92="x",3,IF(S92="x",4,IF(T92="x",5,0)))))+3,0),""),1,FIND("(",IFERROR(VLOOKUP(IF(V92="x",1,IF(W92="x",2,IF(X92="x",3,IF(Y92="x",4,IF(Z92="x",5,0))))),RiskMatrix,IF(P92="x",1,IF(Q92="x",2,IF(R92="x",3,IF(S92="x",4,IF(T92="x",5,0)))))+3,0),""))-2)),"")</f>
        <v>22</v>
      </c>
      <c r="AB92" s="229" t="s">
        <v>368</v>
      </c>
      <c r="AC92" s="210"/>
      <c r="AD92" s="211"/>
      <c r="AE92" s="212"/>
      <c r="AF92" s="213" t="str">
        <f t="shared" si="1"/>
        <v/>
      </c>
      <c r="AG92" s="214" t="str">
        <f t="shared" si="43"/>
        <v/>
      </c>
      <c r="AH92" s="215"/>
      <c r="AI92" s="216"/>
      <c r="AJ92" s="216"/>
      <c r="AK92" s="216"/>
      <c r="AL92" s="216"/>
    </row>
    <row r="93" spans="1:38" ht="56.25">
      <c r="A93" s="25">
        <v>4</v>
      </c>
      <c r="B93" s="312" t="s">
        <v>1189</v>
      </c>
      <c r="C93" s="297" t="s">
        <v>488</v>
      </c>
      <c r="D93" s="297" t="s">
        <v>962</v>
      </c>
      <c r="E93" s="322" t="s">
        <v>1125</v>
      </c>
      <c r="F93" s="297" t="s">
        <v>5</v>
      </c>
      <c r="G93" s="297"/>
      <c r="H93" s="297" t="s">
        <v>1094</v>
      </c>
      <c r="I93" s="25" t="s">
        <v>125</v>
      </c>
      <c r="J93" s="311" t="s">
        <v>1195</v>
      </c>
      <c r="K93" s="125" t="s">
        <v>1194</v>
      </c>
      <c r="L93" s="95"/>
      <c r="M93" s="95" t="s">
        <v>5</v>
      </c>
      <c r="N93" s="95"/>
      <c r="O93" s="112"/>
      <c r="P93" s="95"/>
      <c r="Q93" s="95"/>
      <c r="R93" s="95"/>
      <c r="S93" s="95"/>
      <c r="T93" s="95" t="s">
        <v>5</v>
      </c>
      <c r="U93" s="112"/>
      <c r="V93" s="95" t="s">
        <v>126</v>
      </c>
      <c r="W93" s="95"/>
      <c r="X93" s="95" t="s">
        <v>5</v>
      </c>
      <c r="Y93" s="95"/>
      <c r="Z93" s="95"/>
      <c r="AA93" s="213">
        <f t="shared" ref="AA93" si="45">IFERROR(VALUE(MID(IFERROR(VLOOKUP(IF(V93="x",1,IF(W93="x",2,IF(X93="x",3,IF(Y93="x",4,IF(Z93="x",5,0))))),RiskMatrix,IF(P93="x",1,IF(Q93="x",2,IF(R93="x",3,IF(S93="x",4,IF(T93="x",5,0)))))+3,0),""),1,FIND("(",IFERROR(VLOOKUP(IF(V93="x",1,IF(W93="x",2,IF(X93="x",3,IF(Y93="x",4,IF(Z93="x",5,0))))),RiskMatrix,IF(P93="x",1,IF(Q93="x",2,IF(R93="x",3,IF(S93="x",4,IF(T93="x",5,0)))))+3,0),""))-2)),"")</f>
        <v>22</v>
      </c>
      <c r="AB93" s="229" t="s">
        <v>368</v>
      </c>
      <c r="AC93" s="210"/>
      <c r="AD93" s="211"/>
      <c r="AE93" s="212"/>
      <c r="AF93" s="213" t="str">
        <f t="shared" si="1"/>
        <v/>
      </c>
      <c r="AG93" s="214" t="str">
        <f t="shared" si="43"/>
        <v/>
      </c>
      <c r="AH93" s="215"/>
      <c r="AI93" s="216"/>
      <c r="AJ93" s="216"/>
      <c r="AK93" s="216"/>
      <c r="AL93" s="216"/>
    </row>
    <row r="94" spans="1:38" ht="14.25">
      <c r="A94" s="59"/>
      <c r="B94" s="59"/>
      <c r="C94" s="59"/>
      <c r="D94" s="327"/>
      <c r="E94" s="59"/>
      <c r="F94" s="59"/>
      <c r="G94" s="59"/>
      <c r="H94" s="327"/>
      <c r="I94" s="59"/>
      <c r="J94" s="328"/>
      <c r="K94" s="329"/>
      <c r="L94" s="121"/>
      <c r="M94" s="73"/>
      <c r="N94" s="121"/>
      <c r="O94" s="123"/>
      <c r="P94" s="121"/>
      <c r="Q94" s="121"/>
      <c r="R94" s="121"/>
      <c r="S94" s="121"/>
      <c r="T94" s="121"/>
      <c r="U94" s="121"/>
      <c r="V94" s="121"/>
      <c r="W94" s="121"/>
      <c r="X94" s="121"/>
      <c r="Y94" s="121"/>
      <c r="Z94" s="121"/>
      <c r="AA94" s="217" t="str">
        <f t="shared" ref="AA94" si="46">IFERROR(VALUE(MID(IFERROR(VLOOKUP(IF(V94="x",1,IF(W94="x",2,IF(X94="x",3,IF(Y94="x",4,IF(Z94="x",5,0))))),RiskMatrix,IF(P94="x",1,IF(Q94="x",2,IF(R94="x",3,IF(S94="x",4,IF(T94="x",5,0)))))+3,0),""),1,FIND("(",IFERROR(VLOOKUP(IF(V94="x",1,IF(W94="x",2,IF(X94="x",3,IF(Y94="x",4,IF(Z94="x",5,0))))),RiskMatrix,IF(P94="x",1,IF(Q94="x",2,IF(R94="x",3,IF(S94="x",4,IF(T94="x",5,0)))))+3,0),""))-2)),"")</f>
        <v/>
      </c>
      <c r="AB94" s="232"/>
      <c r="AC94" s="218"/>
      <c r="AD94" s="219"/>
      <c r="AE94" s="219"/>
      <c r="AF94" s="217" t="str">
        <f t="shared" si="1"/>
        <v/>
      </c>
      <c r="AG94" s="220" t="str">
        <f t="shared" si="43"/>
        <v/>
      </c>
      <c r="AH94" s="221"/>
      <c r="AI94" s="222"/>
      <c r="AJ94" s="222"/>
      <c r="AK94" s="222"/>
      <c r="AL94" s="222"/>
    </row>
    <row r="95" spans="1:38" ht="90">
      <c r="A95" s="25">
        <v>1</v>
      </c>
      <c r="B95" s="25" t="s">
        <v>372</v>
      </c>
      <c r="C95" s="297" t="s">
        <v>488</v>
      </c>
      <c r="D95" s="297" t="s">
        <v>962</v>
      </c>
      <c r="E95" s="322" t="s">
        <v>1125</v>
      </c>
      <c r="F95" s="71"/>
      <c r="G95" s="297" t="s">
        <v>5</v>
      </c>
      <c r="H95" s="297" t="s">
        <v>1094</v>
      </c>
      <c r="I95" s="25" t="s">
        <v>1196</v>
      </c>
      <c r="J95" s="311" t="s">
        <v>1197</v>
      </c>
      <c r="K95" s="330" t="s">
        <v>1198</v>
      </c>
      <c r="L95" s="150" t="s">
        <v>5</v>
      </c>
      <c r="M95" s="55"/>
      <c r="N95" s="55"/>
      <c r="O95" s="58"/>
      <c r="P95" s="55"/>
      <c r="Q95" s="55"/>
      <c r="R95" s="55"/>
      <c r="S95" s="55"/>
      <c r="T95" s="55" t="s">
        <v>5</v>
      </c>
      <c r="U95" s="58"/>
      <c r="V95" s="55"/>
      <c r="W95" s="55"/>
      <c r="X95" s="55"/>
      <c r="Y95" s="55" t="s">
        <v>5</v>
      </c>
      <c r="Z95" s="55"/>
      <c r="AA95" s="213">
        <f t="shared" si="0"/>
        <v>24</v>
      </c>
      <c r="AB95" s="229" t="s">
        <v>368</v>
      </c>
      <c r="AC95" s="210"/>
      <c r="AD95" s="211"/>
      <c r="AE95" s="212"/>
      <c r="AF95" s="213" t="str">
        <f t="shared" si="1"/>
        <v/>
      </c>
      <c r="AG95" s="214" t="str">
        <f t="shared" si="8"/>
        <v/>
      </c>
      <c r="AH95" s="215"/>
      <c r="AI95" s="216"/>
      <c r="AJ95" s="216"/>
      <c r="AK95" s="216"/>
      <c r="AL95" s="216"/>
    </row>
    <row r="96" spans="1:38" ht="78.75">
      <c r="A96" s="25">
        <v>2</v>
      </c>
      <c r="B96" s="25" t="s">
        <v>372</v>
      </c>
      <c r="C96" s="297" t="s">
        <v>488</v>
      </c>
      <c r="D96" s="297" t="s">
        <v>962</v>
      </c>
      <c r="E96" s="322" t="s">
        <v>1125</v>
      </c>
      <c r="F96" s="71"/>
      <c r="G96" s="297" t="s">
        <v>5</v>
      </c>
      <c r="H96" s="297" t="s">
        <v>1094</v>
      </c>
      <c r="I96" s="312" t="s">
        <v>1199</v>
      </c>
      <c r="J96" s="311" t="s">
        <v>1200</v>
      </c>
      <c r="K96" s="125" t="s">
        <v>1201</v>
      </c>
      <c r="L96" s="150" t="s">
        <v>5</v>
      </c>
      <c r="M96" s="55"/>
      <c r="N96" s="55"/>
      <c r="O96" s="58"/>
      <c r="P96" s="55"/>
      <c r="Q96" s="55"/>
      <c r="R96" s="55"/>
      <c r="S96" s="55"/>
      <c r="T96" s="55" t="s">
        <v>5</v>
      </c>
      <c r="U96" s="58"/>
      <c r="V96" s="55"/>
      <c r="W96" s="55"/>
      <c r="X96" s="55"/>
      <c r="Y96" s="55" t="s">
        <v>5</v>
      </c>
      <c r="Z96" s="55"/>
      <c r="AA96" s="213">
        <f t="shared" ref="AA96" si="47">IFERROR(VALUE(MID(IFERROR(VLOOKUP(IF(V96="x",1,IF(W96="x",2,IF(X96="x",3,IF(Y96="x",4,IF(Z96="x",5,0))))),RiskMatrix,IF(P96="x",1,IF(Q96="x",2,IF(R96="x",3,IF(S96="x",4,IF(T96="x",5,0)))))+3,0),""),1,FIND("(",IFERROR(VLOOKUP(IF(V96="x",1,IF(W96="x",2,IF(X96="x",3,IF(Y96="x",4,IF(Z96="x",5,0))))),RiskMatrix,IF(P96="x",1,IF(Q96="x",2,IF(R96="x",3,IF(S96="x",4,IF(T96="x",5,0)))))+3,0),""))-2)),"")</f>
        <v>24</v>
      </c>
      <c r="AB96" s="229" t="s">
        <v>368</v>
      </c>
      <c r="AC96" s="210"/>
      <c r="AD96" s="211"/>
      <c r="AE96" s="212"/>
      <c r="AF96" s="213" t="str">
        <f t="shared" si="1"/>
        <v/>
      </c>
      <c r="AG96" s="214" t="str">
        <f t="shared" ref="AG96:AG111" si="48">IF(COUNTIF(AH96:AL96,"&gt;""")=0,"",IF(AH96="x",100,IF(AI96="x",80,SUM(IF(AJ96="x",50,),SUM(IF(AK96="x",15),SUM(IF(AL96="x",10)))))))</f>
        <v/>
      </c>
      <c r="AH96" s="215"/>
      <c r="AI96" s="216"/>
      <c r="AJ96" s="216"/>
      <c r="AK96" s="216"/>
      <c r="AL96" s="216"/>
    </row>
    <row r="97" spans="1:38" ht="56.25">
      <c r="A97" s="25">
        <v>3</v>
      </c>
      <c r="B97" s="25" t="s">
        <v>372</v>
      </c>
      <c r="C97" s="297" t="s">
        <v>488</v>
      </c>
      <c r="D97" s="297" t="s">
        <v>962</v>
      </c>
      <c r="E97" s="322" t="s">
        <v>1125</v>
      </c>
      <c r="F97" s="71"/>
      <c r="G97" s="297" t="s">
        <v>5</v>
      </c>
      <c r="H97" s="297" t="s">
        <v>1094</v>
      </c>
      <c r="I97" s="25" t="s">
        <v>1202</v>
      </c>
      <c r="J97" s="311" t="s">
        <v>1203</v>
      </c>
      <c r="K97" s="330" t="s">
        <v>1204</v>
      </c>
      <c r="L97" s="150" t="s">
        <v>5</v>
      </c>
      <c r="M97" s="55"/>
      <c r="N97" s="55"/>
      <c r="O97" s="58"/>
      <c r="P97" s="55"/>
      <c r="Q97" s="55"/>
      <c r="R97" s="55"/>
      <c r="S97" s="55"/>
      <c r="T97" s="55" t="s">
        <v>5</v>
      </c>
      <c r="U97" s="58"/>
      <c r="V97" s="55"/>
      <c r="W97" s="55"/>
      <c r="X97" s="55"/>
      <c r="Y97" s="55" t="s">
        <v>5</v>
      </c>
      <c r="Z97" s="55"/>
      <c r="AA97" s="213">
        <f t="shared" ref="AA97:AA102" si="49">IFERROR(VALUE(MID(IFERROR(VLOOKUP(IF(V97="x",1,IF(W97="x",2,IF(X97="x",3,IF(Y97="x",4,IF(Z97="x",5,0))))),RiskMatrix,IF(P97="x",1,IF(Q97="x",2,IF(R97="x",3,IF(S97="x",4,IF(T97="x",5,0)))))+3,0),""),1,FIND("(",IFERROR(VLOOKUP(IF(V97="x",1,IF(W97="x",2,IF(X97="x",3,IF(Y97="x",4,IF(Z97="x",5,0))))),RiskMatrix,IF(P97="x",1,IF(Q97="x",2,IF(R97="x",3,IF(S97="x",4,IF(T97="x",5,0)))))+3,0),""))-2)),"")</f>
        <v>24</v>
      </c>
      <c r="AB97" s="229" t="s">
        <v>368</v>
      </c>
      <c r="AC97" s="210"/>
      <c r="AD97" s="211"/>
      <c r="AE97" s="212"/>
      <c r="AF97" s="213" t="str">
        <f t="shared" si="1"/>
        <v/>
      </c>
      <c r="AG97" s="214" t="str">
        <f t="shared" si="48"/>
        <v/>
      </c>
      <c r="AH97" s="215"/>
      <c r="AI97" s="216"/>
      <c r="AJ97" s="216"/>
      <c r="AK97" s="216"/>
      <c r="AL97" s="216"/>
    </row>
    <row r="98" spans="1:38" ht="67.5">
      <c r="A98" s="25">
        <v>4</v>
      </c>
      <c r="B98" s="25" t="s">
        <v>372</v>
      </c>
      <c r="C98" s="297" t="s">
        <v>488</v>
      </c>
      <c r="D98" s="297" t="s">
        <v>962</v>
      </c>
      <c r="E98" s="322" t="s">
        <v>1125</v>
      </c>
      <c r="F98" s="71"/>
      <c r="G98" s="297" t="s">
        <v>5</v>
      </c>
      <c r="H98" s="297" t="s">
        <v>1094</v>
      </c>
      <c r="I98" s="312" t="s">
        <v>1205</v>
      </c>
      <c r="J98" s="311" t="s">
        <v>1206</v>
      </c>
      <c r="K98" s="330" t="s">
        <v>1207</v>
      </c>
      <c r="L98" s="150" t="s">
        <v>5</v>
      </c>
      <c r="M98" s="55"/>
      <c r="N98" s="55"/>
      <c r="O98" s="58"/>
      <c r="P98" s="55"/>
      <c r="Q98" s="55"/>
      <c r="R98" s="55"/>
      <c r="S98" s="55"/>
      <c r="T98" s="55" t="s">
        <v>5</v>
      </c>
      <c r="U98" s="58"/>
      <c r="V98" s="55"/>
      <c r="W98" s="55" t="s">
        <v>5</v>
      </c>
      <c r="X98" s="55"/>
      <c r="Y98" s="55"/>
      <c r="Z98" s="55"/>
      <c r="AA98" s="213">
        <f t="shared" si="49"/>
        <v>19</v>
      </c>
      <c r="AB98" s="229" t="s">
        <v>368</v>
      </c>
      <c r="AC98" s="210"/>
      <c r="AD98" s="211"/>
      <c r="AE98" s="212"/>
      <c r="AF98" s="213" t="str">
        <f t="shared" si="1"/>
        <v/>
      </c>
      <c r="AG98" s="214" t="str">
        <f t="shared" si="48"/>
        <v/>
      </c>
      <c r="AH98" s="215"/>
      <c r="AI98" s="216"/>
      <c r="AJ98" s="216"/>
      <c r="AK98" s="216"/>
      <c r="AL98" s="216"/>
    </row>
    <row r="99" spans="1:38" ht="56.25">
      <c r="A99" s="25">
        <v>5</v>
      </c>
      <c r="B99" s="25" t="s">
        <v>372</v>
      </c>
      <c r="C99" s="297" t="s">
        <v>488</v>
      </c>
      <c r="D99" s="297" t="s">
        <v>962</v>
      </c>
      <c r="E99" s="322" t="s">
        <v>1125</v>
      </c>
      <c r="F99" s="71"/>
      <c r="G99" s="297" t="s">
        <v>5</v>
      </c>
      <c r="H99" s="297" t="s">
        <v>1094</v>
      </c>
      <c r="I99" s="25" t="s">
        <v>1208</v>
      </c>
      <c r="J99" s="311" t="s">
        <v>1209</v>
      </c>
      <c r="K99" s="313" t="s">
        <v>1210</v>
      </c>
      <c r="L99" s="150" t="s">
        <v>5</v>
      </c>
      <c r="M99" s="55"/>
      <c r="N99" s="55"/>
      <c r="O99" s="58"/>
      <c r="P99" s="55"/>
      <c r="Q99" s="55"/>
      <c r="R99" s="55"/>
      <c r="S99" s="55" t="s">
        <v>5</v>
      </c>
      <c r="T99" s="55"/>
      <c r="U99" s="58"/>
      <c r="V99" s="55"/>
      <c r="W99" s="55"/>
      <c r="X99" s="55" t="s">
        <v>5</v>
      </c>
      <c r="Y99" s="55"/>
      <c r="Z99" s="55"/>
      <c r="AA99" s="213">
        <f t="shared" si="49"/>
        <v>18</v>
      </c>
      <c r="AB99" s="229" t="s">
        <v>368</v>
      </c>
      <c r="AC99" s="210"/>
      <c r="AD99" s="211"/>
      <c r="AE99" s="212"/>
      <c r="AF99" s="213" t="str">
        <f t="shared" si="1"/>
        <v/>
      </c>
      <c r="AG99" s="214" t="str">
        <f t="shared" si="48"/>
        <v/>
      </c>
      <c r="AH99" s="215"/>
      <c r="AI99" s="216"/>
      <c r="AJ99" s="216"/>
      <c r="AK99" s="216"/>
      <c r="AL99" s="216"/>
    </row>
    <row r="100" spans="1:38" ht="90">
      <c r="A100" s="25">
        <v>6</v>
      </c>
      <c r="B100" s="25" t="s">
        <v>372</v>
      </c>
      <c r="C100" s="297" t="s">
        <v>488</v>
      </c>
      <c r="D100" s="297" t="s">
        <v>962</v>
      </c>
      <c r="E100" s="322" t="s">
        <v>1125</v>
      </c>
      <c r="F100" s="71"/>
      <c r="G100" s="297" t="s">
        <v>5</v>
      </c>
      <c r="H100" s="297" t="s">
        <v>1094</v>
      </c>
      <c r="I100" s="25" t="s">
        <v>1211</v>
      </c>
      <c r="J100" s="311" t="s">
        <v>1062</v>
      </c>
      <c r="K100" s="125" t="s">
        <v>1063</v>
      </c>
      <c r="L100" s="150" t="s">
        <v>5</v>
      </c>
      <c r="M100" s="55"/>
      <c r="N100" s="55"/>
      <c r="O100" s="58"/>
      <c r="P100" s="55"/>
      <c r="Q100" s="55"/>
      <c r="R100" s="55"/>
      <c r="S100" s="55"/>
      <c r="T100" s="55" t="s">
        <v>5</v>
      </c>
      <c r="U100" s="58"/>
      <c r="V100" s="55"/>
      <c r="W100" s="55" t="s">
        <v>5</v>
      </c>
      <c r="X100" s="55"/>
      <c r="Y100" s="55"/>
      <c r="Z100" s="55"/>
      <c r="AA100" s="213">
        <f t="shared" si="49"/>
        <v>19</v>
      </c>
      <c r="AB100" s="229" t="s">
        <v>368</v>
      </c>
      <c r="AC100" s="210"/>
      <c r="AD100" s="211"/>
      <c r="AE100" s="212"/>
      <c r="AF100" s="213" t="str">
        <f t="shared" si="1"/>
        <v/>
      </c>
      <c r="AG100" s="214" t="str">
        <f t="shared" si="48"/>
        <v/>
      </c>
      <c r="AH100" s="215"/>
      <c r="AI100" s="216"/>
      <c r="AJ100" s="216"/>
      <c r="AK100" s="216"/>
      <c r="AL100" s="216"/>
    </row>
    <row r="101" spans="1:38" ht="45">
      <c r="A101" s="25">
        <v>7</v>
      </c>
      <c r="B101" s="25" t="s">
        <v>372</v>
      </c>
      <c r="C101" s="297" t="s">
        <v>488</v>
      </c>
      <c r="D101" s="297" t="s">
        <v>962</v>
      </c>
      <c r="E101" s="322" t="s">
        <v>1125</v>
      </c>
      <c r="F101" s="71"/>
      <c r="G101" s="297" t="s">
        <v>5</v>
      </c>
      <c r="H101" s="297" t="s">
        <v>1094</v>
      </c>
      <c r="I101" s="331" t="s">
        <v>1212</v>
      </c>
      <c r="J101" s="313" t="s">
        <v>1213</v>
      </c>
      <c r="K101" s="313" t="s">
        <v>1035</v>
      </c>
      <c r="L101" s="150" t="s">
        <v>5</v>
      </c>
      <c r="M101" s="55"/>
      <c r="N101" s="55"/>
      <c r="O101" s="58"/>
      <c r="P101" s="55"/>
      <c r="Q101" s="55"/>
      <c r="R101" s="55"/>
      <c r="S101" s="55"/>
      <c r="T101" s="55" t="s">
        <v>5</v>
      </c>
      <c r="U101" s="58"/>
      <c r="V101" s="55"/>
      <c r="W101" s="55"/>
      <c r="X101" s="55"/>
      <c r="Y101" s="55" t="s">
        <v>5</v>
      </c>
      <c r="Z101" s="55"/>
      <c r="AA101" s="213">
        <f t="shared" si="49"/>
        <v>24</v>
      </c>
      <c r="AB101" s="229" t="s">
        <v>368</v>
      </c>
      <c r="AC101" s="210"/>
      <c r="AD101" s="211"/>
      <c r="AE101" s="212"/>
      <c r="AF101" s="213" t="str">
        <f t="shared" si="1"/>
        <v/>
      </c>
      <c r="AG101" s="214" t="str">
        <f t="shared" si="48"/>
        <v/>
      </c>
      <c r="AH101" s="215"/>
      <c r="AI101" s="216"/>
      <c r="AJ101" s="216"/>
      <c r="AK101" s="216"/>
      <c r="AL101" s="216"/>
    </row>
    <row r="102" spans="1:38" ht="56.25">
      <c r="A102" s="25">
        <v>8</v>
      </c>
      <c r="B102" s="25" t="s">
        <v>372</v>
      </c>
      <c r="C102" s="297" t="s">
        <v>488</v>
      </c>
      <c r="D102" s="297" t="s">
        <v>962</v>
      </c>
      <c r="E102" s="322" t="s">
        <v>1125</v>
      </c>
      <c r="F102" s="71"/>
      <c r="G102" s="297" t="s">
        <v>5</v>
      </c>
      <c r="H102" s="297" t="s">
        <v>1094</v>
      </c>
      <c r="I102" s="331" t="s">
        <v>1212</v>
      </c>
      <c r="J102" s="313" t="s">
        <v>1214</v>
      </c>
      <c r="K102" s="313" t="s">
        <v>1215</v>
      </c>
      <c r="L102" s="150" t="s">
        <v>5</v>
      </c>
      <c r="M102" s="55" t="s">
        <v>5</v>
      </c>
      <c r="N102" s="55"/>
      <c r="O102" s="58"/>
      <c r="P102" s="55"/>
      <c r="Q102" s="55"/>
      <c r="R102" s="55" t="s">
        <v>5</v>
      </c>
      <c r="S102" s="55"/>
      <c r="T102" s="55"/>
      <c r="U102" s="58"/>
      <c r="V102" s="55"/>
      <c r="W102" s="55"/>
      <c r="X102" s="55"/>
      <c r="Y102" s="55" t="s">
        <v>5</v>
      </c>
      <c r="Z102" s="55"/>
      <c r="AA102" s="213">
        <f t="shared" si="49"/>
        <v>17</v>
      </c>
      <c r="AB102" s="229" t="s">
        <v>368</v>
      </c>
      <c r="AC102" s="210"/>
      <c r="AD102" s="211"/>
      <c r="AE102" s="212"/>
      <c r="AF102" s="213" t="str">
        <f t="shared" si="1"/>
        <v/>
      </c>
      <c r="AG102" s="214" t="str">
        <f t="shared" si="48"/>
        <v/>
      </c>
      <c r="AH102" s="215"/>
      <c r="AI102" s="216"/>
      <c r="AJ102" s="216"/>
      <c r="AK102" s="216"/>
      <c r="AL102" s="216"/>
    </row>
    <row r="103" spans="1:38" ht="56.25">
      <c r="A103" s="25">
        <v>9</v>
      </c>
      <c r="B103" s="25" t="s">
        <v>372</v>
      </c>
      <c r="C103" s="297" t="s">
        <v>488</v>
      </c>
      <c r="D103" s="297" t="s">
        <v>962</v>
      </c>
      <c r="E103" s="322" t="s">
        <v>1125</v>
      </c>
      <c r="F103" s="71"/>
      <c r="G103" s="297" t="s">
        <v>5</v>
      </c>
      <c r="H103" s="297" t="s">
        <v>1094</v>
      </c>
      <c r="I103" s="331" t="s">
        <v>1212</v>
      </c>
      <c r="J103" s="313" t="s">
        <v>1216</v>
      </c>
      <c r="K103" s="313" t="s">
        <v>1217</v>
      </c>
      <c r="L103" s="150"/>
      <c r="M103" s="55"/>
      <c r="N103" s="55" t="s">
        <v>5</v>
      </c>
      <c r="O103" s="58"/>
      <c r="P103" s="55"/>
      <c r="Q103" s="55"/>
      <c r="R103" s="55"/>
      <c r="S103" s="55" t="s">
        <v>5</v>
      </c>
      <c r="T103" s="55"/>
      <c r="U103" s="58"/>
      <c r="V103" s="55"/>
      <c r="W103" s="55"/>
      <c r="X103" s="55"/>
      <c r="Y103" s="55" t="s">
        <v>5</v>
      </c>
      <c r="Z103" s="55"/>
      <c r="AA103" s="213">
        <f t="shared" ref="AA103:AA106" si="50">IFERROR(VALUE(MID(IFERROR(VLOOKUP(IF(V103="x",1,IF(W103="x",2,IF(X103="x",3,IF(Y103="x",4,IF(Z103="x",5,0))))),RiskMatrix,IF(P103="x",1,IF(Q103="x",2,IF(R103="x",3,IF(S103="x",4,IF(T103="x",5,0)))))+3,0),""),1,FIND("(",IFERROR(VLOOKUP(IF(V103="x",1,IF(W103="x",2,IF(X103="x",3,IF(Y103="x",4,IF(Z103="x",5,0))))),RiskMatrix,IF(P103="x",1,IF(Q103="x",2,IF(R103="x",3,IF(S103="x",4,IF(T103="x",5,0)))))+3,0),""))-2)),"")</f>
        <v>21</v>
      </c>
      <c r="AB103" s="229" t="s">
        <v>368</v>
      </c>
      <c r="AC103" s="210"/>
      <c r="AD103" s="211"/>
      <c r="AE103" s="212"/>
      <c r="AF103" s="213" t="str">
        <f t="shared" si="1"/>
        <v/>
      </c>
      <c r="AG103" s="214" t="str">
        <f t="shared" si="48"/>
        <v/>
      </c>
      <c r="AH103" s="215"/>
      <c r="AI103" s="216"/>
      <c r="AJ103" s="216"/>
      <c r="AK103" s="216"/>
      <c r="AL103" s="216"/>
    </row>
    <row r="104" spans="1:38" ht="56.25">
      <c r="A104" s="25">
        <v>10</v>
      </c>
      <c r="B104" s="25" t="s">
        <v>372</v>
      </c>
      <c r="C104" s="297" t="s">
        <v>488</v>
      </c>
      <c r="D104" s="297" t="s">
        <v>962</v>
      </c>
      <c r="E104" s="322" t="s">
        <v>1125</v>
      </c>
      <c r="F104" s="71"/>
      <c r="G104" s="297" t="s">
        <v>5</v>
      </c>
      <c r="H104" s="297" t="s">
        <v>1094</v>
      </c>
      <c r="I104" s="326" t="s">
        <v>1218</v>
      </c>
      <c r="J104" s="311" t="s">
        <v>1219</v>
      </c>
      <c r="K104" s="311" t="s">
        <v>1220</v>
      </c>
      <c r="L104" s="150"/>
      <c r="M104" s="55" t="s">
        <v>5</v>
      </c>
      <c r="N104" s="55"/>
      <c r="O104" s="58"/>
      <c r="P104" s="55"/>
      <c r="Q104" s="55"/>
      <c r="R104" s="55" t="s">
        <v>5</v>
      </c>
      <c r="S104" s="55"/>
      <c r="T104" s="55"/>
      <c r="U104" s="58"/>
      <c r="V104" s="55"/>
      <c r="W104" s="55"/>
      <c r="X104" s="55"/>
      <c r="Y104" s="55" t="s">
        <v>5</v>
      </c>
      <c r="Z104" s="55"/>
      <c r="AA104" s="213">
        <f t="shared" si="50"/>
        <v>17</v>
      </c>
      <c r="AB104" s="229" t="s">
        <v>368</v>
      </c>
      <c r="AC104" s="210"/>
      <c r="AD104" s="211"/>
      <c r="AE104" s="212"/>
      <c r="AF104" s="213" t="str">
        <f t="shared" si="1"/>
        <v/>
      </c>
      <c r="AG104" s="214" t="str">
        <f t="shared" si="48"/>
        <v/>
      </c>
      <c r="AH104" s="215"/>
      <c r="AI104" s="216"/>
      <c r="AJ104" s="216"/>
      <c r="AK104" s="216"/>
      <c r="AL104" s="216"/>
    </row>
    <row r="105" spans="1:38" ht="79.5" thickBot="1">
      <c r="A105" s="25">
        <v>11</v>
      </c>
      <c r="B105" s="25" t="s">
        <v>372</v>
      </c>
      <c r="C105" s="297" t="s">
        <v>488</v>
      </c>
      <c r="D105" s="297" t="s">
        <v>962</v>
      </c>
      <c r="E105" s="322" t="s">
        <v>1125</v>
      </c>
      <c r="F105" s="71"/>
      <c r="G105" s="297" t="s">
        <v>5</v>
      </c>
      <c r="H105" s="297" t="s">
        <v>1094</v>
      </c>
      <c r="I105" s="331" t="s">
        <v>1221</v>
      </c>
      <c r="J105" s="313" t="s">
        <v>1222</v>
      </c>
      <c r="K105" s="315" t="s">
        <v>1223</v>
      </c>
      <c r="L105" s="150" t="s">
        <v>5</v>
      </c>
      <c r="M105" s="55"/>
      <c r="N105" s="55"/>
      <c r="O105" s="58"/>
      <c r="P105" s="55"/>
      <c r="Q105" s="55"/>
      <c r="R105" s="55"/>
      <c r="S105" s="55"/>
      <c r="T105" s="55" t="s">
        <v>5</v>
      </c>
      <c r="U105" s="58"/>
      <c r="V105" s="55"/>
      <c r="W105" s="55" t="s">
        <v>5</v>
      </c>
      <c r="X105" s="55"/>
      <c r="Y105" s="55"/>
      <c r="Z105" s="55"/>
      <c r="AA105" s="213">
        <f t="shared" si="50"/>
        <v>19</v>
      </c>
      <c r="AB105" s="229" t="s">
        <v>368</v>
      </c>
      <c r="AC105" s="210"/>
      <c r="AD105" s="211"/>
      <c r="AE105" s="212"/>
      <c r="AF105" s="213" t="str">
        <f t="shared" si="1"/>
        <v/>
      </c>
      <c r="AG105" s="214" t="str">
        <f t="shared" si="48"/>
        <v/>
      </c>
      <c r="AH105" s="215"/>
      <c r="AI105" s="216"/>
      <c r="AJ105" s="216"/>
      <c r="AK105" s="216"/>
      <c r="AL105" s="216"/>
    </row>
    <row r="106" spans="1:38" ht="78.75">
      <c r="A106" s="25">
        <v>12</v>
      </c>
      <c r="B106" s="25" t="s">
        <v>372</v>
      </c>
      <c r="C106" s="297" t="s">
        <v>488</v>
      </c>
      <c r="D106" s="297" t="s">
        <v>962</v>
      </c>
      <c r="E106" s="322" t="s">
        <v>1125</v>
      </c>
      <c r="F106" s="71"/>
      <c r="G106" s="297" t="s">
        <v>5</v>
      </c>
      <c r="H106" s="297" t="s">
        <v>1094</v>
      </c>
      <c r="I106" s="312" t="s">
        <v>1224</v>
      </c>
      <c r="J106" s="311" t="s">
        <v>1225</v>
      </c>
      <c r="K106" s="332" t="s">
        <v>1226</v>
      </c>
      <c r="L106" s="150"/>
      <c r="M106" s="55"/>
      <c r="N106" s="55" t="s">
        <v>5</v>
      </c>
      <c r="O106" s="58"/>
      <c r="P106" s="55"/>
      <c r="Q106" s="55"/>
      <c r="R106" s="55"/>
      <c r="S106" s="55" t="s">
        <v>5</v>
      </c>
      <c r="T106" s="55"/>
      <c r="U106" s="58"/>
      <c r="V106" s="55"/>
      <c r="W106" s="55"/>
      <c r="X106" s="55"/>
      <c r="Y106" s="55" t="s">
        <v>5</v>
      </c>
      <c r="Z106" s="55"/>
      <c r="AA106" s="213">
        <f t="shared" si="50"/>
        <v>21</v>
      </c>
      <c r="AB106" s="229" t="s">
        <v>368</v>
      </c>
      <c r="AC106" s="210"/>
      <c r="AD106" s="211"/>
      <c r="AE106" s="212"/>
      <c r="AF106" s="213" t="str">
        <f t="shared" si="1"/>
        <v/>
      </c>
      <c r="AG106" s="214" t="str">
        <f t="shared" si="48"/>
        <v/>
      </c>
      <c r="AH106" s="215"/>
      <c r="AI106" s="216"/>
      <c r="AJ106" s="216"/>
      <c r="AK106" s="216"/>
      <c r="AL106" s="216"/>
    </row>
    <row r="107" spans="1:38" ht="45">
      <c r="A107" s="25">
        <v>13</v>
      </c>
      <c r="B107" s="25" t="s">
        <v>372</v>
      </c>
      <c r="C107" s="297" t="s">
        <v>488</v>
      </c>
      <c r="D107" s="297" t="s">
        <v>962</v>
      </c>
      <c r="E107" s="322" t="s">
        <v>1125</v>
      </c>
      <c r="F107" s="71"/>
      <c r="G107" s="297" t="s">
        <v>5</v>
      </c>
      <c r="H107" s="297" t="s">
        <v>1094</v>
      </c>
      <c r="I107" s="326" t="s">
        <v>1227</v>
      </c>
      <c r="J107" s="313" t="s">
        <v>1228</v>
      </c>
      <c r="K107" s="333" t="s">
        <v>1229</v>
      </c>
      <c r="L107" s="150" t="s">
        <v>5</v>
      </c>
      <c r="M107" s="55"/>
      <c r="N107" s="55"/>
      <c r="O107" s="58"/>
      <c r="P107" s="55"/>
      <c r="Q107" s="55"/>
      <c r="R107" s="55"/>
      <c r="S107" s="55" t="s">
        <v>5</v>
      </c>
      <c r="T107" s="55"/>
      <c r="U107" s="58"/>
      <c r="V107" s="55"/>
      <c r="W107" s="55" t="s">
        <v>5</v>
      </c>
      <c r="X107" s="55"/>
      <c r="Y107" s="55"/>
      <c r="Z107" s="55"/>
      <c r="AA107" s="213">
        <f t="shared" ref="AA107:AA110" si="51">IFERROR(VALUE(MID(IFERROR(VLOOKUP(IF(V107="x",1,IF(W107="x",2,IF(X107="x",3,IF(Y107="x",4,IF(Z107="x",5,0))))),RiskMatrix,IF(P107="x",1,IF(Q107="x",2,IF(R107="x",3,IF(S107="x",4,IF(T107="x",5,0)))))+3,0),""),1,FIND("(",IFERROR(VLOOKUP(IF(V107="x",1,IF(W107="x",2,IF(X107="x",3,IF(Y107="x",4,IF(Z107="x",5,0))))),RiskMatrix,IF(P107="x",1,IF(Q107="x",2,IF(R107="x",3,IF(S107="x",4,IF(T107="x",5,0)))))+3,0),""))-2)),"")</f>
        <v>14</v>
      </c>
      <c r="AB107" s="229" t="s">
        <v>368</v>
      </c>
      <c r="AC107" s="210"/>
      <c r="AD107" s="211"/>
      <c r="AE107" s="212"/>
      <c r="AF107" s="213" t="str">
        <f t="shared" si="1"/>
        <v/>
      </c>
      <c r="AG107" s="214" t="str">
        <f t="shared" si="48"/>
        <v/>
      </c>
      <c r="AH107" s="215"/>
      <c r="AI107" s="216"/>
      <c r="AJ107" s="216"/>
      <c r="AK107" s="216"/>
      <c r="AL107" s="216"/>
    </row>
    <row r="108" spans="1:38" ht="67.5">
      <c r="A108" s="25">
        <v>14</v>
      </c>
      <c r="B108" s="25" t="s">
        <v>372</v>
      </c>
      <c r="C108" s="312" t="s">
        <v>1033</v>
      </c>
      <c r="D108" s="297" t="s">
        <v>962</v>
      </c>
      <c r="E108" s="322" t="s">
        <v>1125</v>
      </c>
      <c r="F108" s="71"/>
      <c r="G108" s="297" t="s">
        <v>5</v>
      </c>
      <c r="H108" s="297" t="s">
        <v>1094</v>
      </c>
      <c r="I108" s="331" t="s">
        <v>1230</v>
      </c>
      <c r="J108" s="313" t="s">
        <v>1231</v>
      </c>
      <c r="K108" s="313" t="s">
        <v>1232</v>
      </c>
      <c r="L108" s="150" t="s">
        <v>5</v>
      </c>
      <c r="M108" s="55"/>
      <c r="N108" s="55"/>
      <c r="O108" s="58"/>
      <c r="P108" s="55"/>
      <c r="Q108" s="55"/>
      <c r="R108" s="55"/>
      <c r="S108" s="55" t="s">
        <v>5</v>
      </c>
      <c r="T108" s="55"/>
      <c r="U108" s="58"/>
      <c r="V108" s="55"/>
      <c r="W108" s="55"/>
      <c r="X108" s="55"/>
      <c r="Y108" s="55" t="s">
        <v>5</v>
      </c>
      <c r="Z108" s="55"/>
      <c r="AA108" s="213">
        <f t="shared" si="51"/>
        <v>21</v>
      </c>
      <c r="AB108" s="229" t="s">
        <v>368</v>
      </c>
      <c r="AC108" s="210"/>
      <c r="AD108" s="211"/>
      <c r="AE108" s="212"/>
      <c r="AF108" s="213" t="str">
        <f t="shared" si="1"/>
        <v/>
      </c>
      <c r="AG108" s="214" t="str">
        <f t="shared" si="48"/>
        <v/>
      </c>
      <c r="AH108" s="215"/>
      <c r="AI108" s="216"/>
      <c r="AJ108" s="216"/>
      <c r="AK108" s="216"/>
      <c r="AL108" s="216"/>
    </row>
    <row r="109" spans="1:38" ht="68.25" thickBot="1">
      <c r="A109" s="25">
        <v>15</v>
      </c>
      <c r="B109" s="25" t="s">
        <v>372</v>
      </c>
      <c r="C109" s="312" t="s">
        <v>1033</v>
      </c>
      <c r="D109" s="297" t="s">
        <v>962</v>
      </c>
      <c r="E109" s="322" t="s">
        <v>1125</v>
      </c>
      <c r="F109" s="71"/>
      <c r="G109" s="297" t="s">
        <v>5</v>
      </c>
      <c r="H109" s="297" t="s">
        <v>1094</v>
      </c>
      <c r="I109" s="326" t="s">
        <v>1233</v>
      </c>
      <c r="J109" s="311" t="s">
        <v>1219</v>
      </c>
      <c r="K109" s="311" t="s">
        <v>1220</v>
      </c>
      <c r="L109" s="150"/>
      <c r="M109" s="55" t="s">
        <v>5</v>
      </c>
      <c r="N109" s="55"/>
      <c r="O109" s="58"/>
      <c r="P109" s="55"/>
      <c r="Q109" s="55"/>
      <c r="R109" s="55" t="s">
        <v>5</v>
      </c>
      <c r="S109" s="55"/>
      <c r="T109" s="55"/>
      <c r="U109" s="58"/>
      <c r="V109" s="55"/>
      <c r="W109" s="55"/>
      <c r="X109" s="55" t="s">
        <v>5</v>
      </c>
      <c r="Y109" s="55"/>
      <c r="Z109" s="55"/>
      <c r="AA109" s="213">
        <f t="shared" si="51"/>
        <v>13</v>
      </c>
      <c r="AB109" s="229" t="s">
        <v>368</v>
      </c>
      <c r="AC109" s="210"/>
      <c r="AD109" s="211"/>
      <c r="AE109" s="212"/>
      <c r="AF109" s="213" t="str">
        <f t="shared" si="1"/>
        <v/>
      </c>
      <c r="AG109" s="214" t="str">
        <f t="shared" si="48"/>
        <v/>
      </c>
      <c r="AH109" s="215"/>
      <c r="AI109" s="216"/>
      <c r="AJ109" s="216"/>
      <c r="AK109" s="216"/>
      <c r="AL109" s="216"/>
    </row>
    <row r="110" spans="1:38" ht="78.75">
      <c r="A110" s="25">
        <v>16</v>
      </c>
      <c r="B110" s="25" t="s">
        <v>372</v>
      </c>
      <c r="C110" s="312" t="s">
        <v>1033</v>
      </c>
      <c r="D110" s="297" t="s">
        <v>962</v>
      </c>
      <c r="E110" s="322" t="s">
        <v>1125</v>
      </c>
      <c r="F110" s="71"/>
      <c r="G110" s="297" t="s">
        <v>5</v>
      </c>
      <c r="H110" s="297" t="s">
        <v>1094</v>
      </c>
      <c r="I110" s="312" t="s">
        <v>1234</v>
      </c>
      <c r="J110" s="311" t="s">
        <v>1225</v>
      </c>
      <c r="K110" s="332" t="s">
        <v>1226</v>
      </c>
      <c r="L110" s="150"/>
      <c r="M110" s="55"/>
      <c r="N110" s="55" t="s">
        <v>5</v>
      </c>
      <c r="O110" s="58"/>
      <c r="P110" s="55"/>
      <c r="Q110" s="55"/>
      <c r="R110" s="55" t="s">
        <v>5</v>
      </c>
      <c r="S110" s="55"/>
      <c r="T110" s="55"/>
      <c r="U110" s="58"/>
      <c r="V110" s="55"/>
      <c r="W110" s="55"/>
      <c r="X110" s="55"/>
      <c r="Y110" s="55" t="s">
        <v>5</v>
      </c>
      <c r="Z110" s="55"/>
      <c r="AA110" s="213">
        <f t="shared" si="51"/>
        <v>17</v>
      </c>
      <c r="AB110" s="229" t="s">
        <v>368</v>
      </c>
      <c r="AC110" s="210"/>
      <c r="AD110" s="211"/>
      <c r="AE110" s="212"/>
      <c r="AF110" s="213" t="str">
        <f t="shared" si="1"/>
        <v/>
      </c>
      <c r="AG110" s="214" t="str">
        <f t="shared" si="48"/>
        <v/>
      </c>
      <c r="AH110" s="215"/>
      <c r="AI110" s="216"/>
      <c r="AJ110" s="216"/>
      <c r="AK110" s="216"/>
      <c r="AL110" s="216"/>
    </row>
    <row r="111" spans="1:38" ht="90">
      <c r="A111" s="25">
        <v>17</v>
      </c>
      <c r="B111" s="25" t="s">
        <v>372</v>
      </c>
      <c r="C111" s="297" t="s">
        <v>488</v>
      </c>
      <c r="D111" s="148" t="s">
        <v>125</v>
      </c>
      <c r="E111" s="297" t="s">
        <v>480</v>
      </c>
      <c r="F111" s="25"/>
      <c r="G111" s="25" t="s">
        <v>5</v>
      </c>
      <c r="H111" s="297" t="s">
        <v>1235</v>
      </c>
      <c r="I111" s="25" t="s">
        <v>125</v>
      </c>
      <c r="J111" s="125" t="s">
        <v>373</v>
      </c>
      <c r="K111" s="315" t="s">
        <v>1236</v>
      </c>
      <c r="L111" s="150" t="s">
        <v>5</v>
      </c>
      <c r="M111" s="55"/>
      <c r="N111" s="55"/>
      <c r="O111" s="58"/>
      <c r="P111" s="55"/>
      <c r="Q111" s="55"/>
      <c r="R111" s="55"/>
      <c r="S111" s="55"/>
      <c r="T111" s="55" t="s">
        <v>5</v>
      </c>
      <c r="U111" s="58"/>
      <c r="V111" s="55"/>
      <c r="W111" s="55" t="s">
        <v>5</v>
      </c>
      <c r="X111" s="55"/>
      <c r="Y111" s="55"/>
      <c r="Z111" s="55"/>
      <c r="AA111" s="213">
        <f t="shared" ref="AA111" si="52">IFERROR(VALUE(MID(IFERROR(VLOOKUP(IF(V111="x",1,IF(W111="x",2,IF(X111="x",3,IF(Y111="x",4,IF(Z111="x",5,0))))),RiskMatrix,IF(P111="x",1,IF(Q111="x",2,IF(R111="x",3,IF(S111="x",4,IF(T111="x",5,0)))))+3,0),""),1,FIND("(",IFERROR(VLOOKUP(IF(V111="x",1,IF(W111="x",2,IF(X111="x",3,IF(Y111="x",4,IF(Z111="x",5,0))))),RiskMatrix,IF(P111="x",1,IF(Q111="x",2,IF(R111="x",3,IF(S111="x",4,IF(T111="x",5,0)))))+3,0),""))-2)),"")</f>
        <v>19</v>
      </c>
      <c r="AB111" s="229" t="s">
        <v>368</v>
      </c>
      <c r="AC111" s="210"/>
      <c r="AD111" s="211"/>
      <c r="AE111" s="212"/>
      <c r="AF111" s="213" t="str">
        <f t="shared" si="1"/>
        <v/>
      </c>
      <c r="AG111" s="214" t="str">
        <f t="shared" si="48"/>
        <v/>
      </c>
      <c r="AH111" s="215"/>
      <c r="AI111" s="216"/>
      <c r="AJ111" s="216"/>
      <c r="AK111" s="216"/>
      <c r="AL111" s="216"/>
    </row>
    <row r="112" spans="1:38" ht="90">
      <c r="A112" s="25">
        <v>18</v>
      </c>
      <c r="B112" s="25" t="s">
        <v>372</v>
      </c>
      <c r="C112" s="297" t="s">
        <v>488</v>
      </c>
      <c r="D112" s="148" t="s">
        <v>125</v>
      </c>
      <c r="E112" s="297" t="s">
        <v>480</v>
      </c>
      <c r="F112" s="25"/>
      <c r="G112" s="25" t="s">
        <v>5</v>
      </c>
      <c r="H112" s="297" t="s">
        <v>1235</v>
      </c>
      <c r="I112" s="25" t="s">
        <v>125</v>
      </c>
      <c r="J112" s="125" t="s">
        <v>1237</v>
      </c>
      <c r="K112" s="315" t="s">
        <v>1238</v>
      </c>
      <c r="L112" s="150" t="s">
        <v>5</v>
      </c>
      <c r="M112" s="55"/>
      <c r="N112" s="55"/>
      <c r="O112" s="58"/>
      <c r="P112" s="55"/>
      <c r="Q112" s="55"/>
      <c r="R112" s="55"/>
      <c r="S112" s="55" t="s">
        <v>5</v>
      </c>
      <c r="T112" s="55"/>
      <c r="U112" s="58"/>
      <c r="V112" s="55"/>
      <c r="W112" s="55"/>
      <c r="X112" s="55"/>
      <c r="Y112" s="55" t="s">
        <v>5</v>
      </c>
      <c r="Z112" s="55"/>
      <c r="AA112" s="213">
        <f t="shared" si="0"/>
        <v>21</v>
      </c>
      <c r="AB112" s="229" t="s">
        <v>368</v>
      </c>
      <c r="AC112" s="210"/>
      <c r="AD112" s="211"/>
      <c r="AE112" s="212"/>
      <c r="AF112" s="213" t="str">
        <f t="shared" si="1"/>
        <v/>
      </c>
      <c r="AG112" s="214" t="str">
        <f t="shared" si="8"/>
        <v/>
      </c>
      <c r="AH112" s="215"/>
      <c r="AI112" s="216"/>
      <c r="AJ112" s="216"/>
      <c r="AK112" s="216"/>
      <c r="AL112" s="216"/>
    </row>
    <row r="113" spans="1:125" ht="78.75">
      <c r="A113" s="25">
        <v>19</v>
      </c>
      <c r="B113" s="25" t="s">
        <v>372</v>
      </c>
      <c r="C113" s="297" t="s">
        <v>488</v>
      </c>
      <c r="D113" s="148" t="s">
        <v>125</v>
      </c>
      <c r="E113" s="297" t="s">
        <v>480</v>
      </c>
      <c r="F113" s="25"/>
      <c r="G113" s="25" t="s">
        <v>5</v>
      </c>
      <c r="H113" s="297" t="s">
        <v>1235</v>
      </c>
      <c r="I113" s="25" t="s">
        <v>125</v>
      </c>
      <c r="J113" s="125" t="s">
        <v>375</v>
      </c>
      <c r="K113" s="315" t="s">
        <v>1223</v>
      </c>
      <c r="L113" s="150" t="s">
        <v>5</v>
      </c>
      <c r="M113" s="55"/>
      <c r="N113" s="55"/>
      <c r="O113" s="58"/>
      <c r="P113" s="55"/>
      <c r="Q113" s="55"/>
      <c r="R113" s="55"/>
      <c r="S113" s="55"/>
      <c r="T113" s="55" t="s">
        <v>5</v>
      </c>
      <c r="U113" s="58"/>
      <c r="V113" s="55"/>
      <c r="W113" s="55"/>
      <c r="X113" s="55"/>
      <c r="Y113" s="55" t="s">
        <v>5</v>
      </c>
      <c r="Z113" s="55"/>
      <c r="AA113" s="213">
        <f t="shared" si="0"/>
        <v>24</v>
      </c>
      <c r="AB113" s="224" t="s">
        <v>464</v>
      </c>
      <c r="AC113" s="210"/>
      <c r="AD113" s="211"/>
      <c r="AE113" s="212"/>
      <c r="AF113" s="213" t="str">
        <f t="shared" si="1"/>
        <v/>
      </c>
      <c r="AG113" s="214" t="str">
        <f t="shared" si="8"/>
        <v/>
      </c>
      <c r="AH113" s="215"/>
      <c r="AI113" s="216"/>
      <c r="AJ113" s="216"/>
      <c r="AK113" s="216"/>
      <c r="AL113" s="216"/>
    </row>
    <row r="114" spans="1:125" ht="90">
      <c r="A114" s="25">
        <v>20</v>
      </c>
      <c r="B114" s="25" t="s">
        <v>372</v>
      </c>
      <c r="C114" s="297" t="s">
        <v>488</v>
      </c>
      <c r="D114" s="148" t="s">
        <v>125</v>
      </c>
      <c r="E114" s="297" t="s">
        <v>480</v>
      </c>
      <c r="F114" s="25"/>
      <c r="G114" s="25" t="s">
        <v>5</v>
      </c>
      <c r="H114" s="297" t="s">
        <v>1235</v>
      </c>
      <c r="I114" s="25" t="s">
        <v>125</v>
      </c>
      <c r="J114" s="125" t="s">
        <v>1239</v>
      </c>
      <c r="K114" s="315" t="s">
        <v>1240</v>
      </c>
      <c r="L114" s="151" t="s">
        <v>5</v>
      </c>
      <c r="M114" s="152"/>
      <c r="N114" s="152"/>
      <c r="O114" s="54"/>
      <c r="P114" s="152"/>
      <c r="Q114" s="152"/>
      <c r="R114" s="152" t="s">
        <v>126</v>
      </c>
      <c r="S114" s="152"/>
      <c r="T114" s="152" t="s">
        <v>5</v>
      </c>
      <c r="U114" s="54"/>
      <c r="V114" s="152" t="s">
        <v>126</v>
      </c>
      <c r="W114" s="152"/>
      <c r="X114" s="152" t="s">
        <v>5</v>
      </c>
      <c r="Y114" s="152"/>
      <c r="Z114" s="152"/>
      <c r="AA114" s="213">
        <f t="shared" si="0"/>
        <v>22</v>
      </c>
      <c r="AB114" s="224" t="s">
        <v>465</v>
      </c>
      <c r="AC114" s="210"/>
      <c r="AD114" s="211"/>
      <c r="AE114" s="212"/>
      <c r="AF114" s="213" t="str">
        <f t="shared" si="1"/>
        <v/>
      </c>
      <c r="AG114" s="214" t="str">
        <f t="shared" si="8"/>
        <v/>
      </c>
      <c r="AH114" s="215"/>
      <c r="AI114" s="216"/>
      <c r="AJ114" s="216"/>
      <c r="AK114" s="216"/>
      <c r="AL114" s="216"/>
    </row>
    <row r="115" spans="1:125" ht="12.75" customHeight="1">
      <c r="A115" s="33"/>
      <c r="B115" s="33"/>
      <c r="C115" s="33"/>
      <c r="D115" s="334"/>
      <c r="E115" s="33"/>
      <c r="F115" s="33"/>
      <c r="G115" s="33"/>
      <c r="H115" s="33"/>
      <c r="I115" s="33"/>
      <c r="J115" s="49"/>
      <c r="K115" s="49"/>
      <c r="L115" s="154"/>
      <c r="M115" s="58"/>
      <c r="N115" s="58"/>
      <c r="O115" s="58"/>
      <c r="P115" s="58"/>
      <c r="Q115" s="58"/>
      <c r="R115" s="58"/>
      <c r="S115" s="58"/>
      <c r="T115" s="58"/>
      <c r="U115" s="58"/>
      <c r="V115" s="58"/>
      <c r="W115" s="58"/>
      <c r="X115" s="58"/>
      <c r="Y115" s="58"/>
      <c r="Z115" s="58"/>
      <c r="AA115" s="217" t="str">
        <f t="shared" si="0"/>
        <v/>
      </c>
      <c r="AB115" s="34"/>
      <c r="AC115" s="218"/>
      <c r="AD115" s="219"/>
      <c r="AE115" s="219"/>
      <c r="AF115" s="217" t="str">
        <f t="shared" si="1"/>
        <v/>
      </c>
      <c r="AG115" s="220" t="str">
        <f t="shared" si="8"/>
        <v/>
      </c>
      <c r="AH115" s="221"/>
      <c r="AI115" s="222"/>
      <c r="AJ115" s="222"/>
      <c r="AK115" s="222"/>
      <c r="AL115" s="222"/>
    </row>
    <row r="116" spans="1:125" ht="67.5">
      <c r="A116" s="25">
        <v>1</v>
      </c>
      <c r="B116" s="25" t="s">
        <v>377</v>
      </c>
      <c r="C116" s="297" t="s">
        <v>488</v>
      </c>
      <c r="D116" s="297" t="s">
        <v>962</v>
      </c>
      <c r="E116" s="322" t="s">
        <v>1125</v>
      </c>
      <c r="F116" s="297" t="s">
        <v>5</v>
      </c>
      <c r="G116" s="297"/>
      <c r="H116" s="297" t="s">
        <v>1094</v>
      </c>
      <c r="I116" s="25" t="s">
        <v>130</v>
      </c>
      <c r="J116" s="125" t="s">
        <v>378</v>
      </c>
      <c r="K116" s="315" t="s">
        <v>1241</v>
      </c>
      <c r="L116" s="151" t="s">
        <v>5</v>
      </c>
      <c r="M116" s="152"/>
      <c r="N116" s="152"/>
      <c r="O116" s="54"/>
      <c r="P116" s="152"/>
      <c r="Q116" s="152"/>
      <c r="R116" s="152" t="s">
        <v>126</v>
      </c>
      <c r="S116" s="152"/>
      <c r="T116" s="152" t="s">
        <v>5</v>
      </c>
      <c r="U116" s="54"/>
      <c r="V116" s="152" t="s">
        <v>126</v>
      </c>
      <c r="W116" s="152"/>
      <c r="X116" s="152" t="s">
        <v>5</v>
      </c>
      <c r="Y116" s="152"/>
      <c r="Z116" s="152"/>
      <c r="AA116" s="213">
        <f t="shared" si="0"/>
        <v>22</v>
      </c>
      <c r="AB116" s="229" t="s">
        <v>368</v>
      </c>
      <c r="AC116" s="210"/>
      <c r="AD116" s="211"/>
      <c r="AE116" s="212"/>
      <c r="AF116" s="213" t="str">
        <f t="shared" si="1"/>
        <v/>
      </c>
      <c r="AG116" s="214" t="str">
        <f t="shared" si="8"/>
        <v/>
      </c>
      <c r="AH116" s="215"/>
      <c r="AI116" s="216"/>
      <c r="AJ116" s="216"/>
      <c r="AK116" s="216"/>
      <c r="AL116" s="216"/>
    </row>
    <row r="117" spans="1:125" ht="67.5">
      <c r="A117" s="25">
        <v>2</v>
      </c>
      <c r="B117" s="25" t="s">
        <v>377</v>
      </c>
      <c r="C117" s="297" t="s">
        <v>488</v>
      </c>
      <c r="D117" s="297" t="s">
        <v>962</v>
      </c>
      <c r="E117" s="322" t="s">
        <v>1125</v>
      </c>
      <c r="F117" s="297" t="s">
        <v>5</v>
      </c>
      <c r="G117" s="297"/>
      <c r="H117" s="297" t="s">
        <v>1094</v>
      </c>
      <c r="I117" s="25" t="s">
        <v>130</v>
      </c>
      <c r="J117" s="125" t="s">
        <v>379</v>
      </c>
      <c r="K117" s="315" t="s">
        <v>1241</v>
      </c>
      <c r="L117" s="151" t="s">
        <v>5</v>
      </c>
      <c r="M117" s="152"/>
      <c r="N117" s="152"/>
      <c r="O117" s="54"/>
      <c r="P117" s="152"/>
      <c r="Q117" s="152"/>
      <c r="R117" s="152" t="s">
        <v>126</v>
      </c>
      <c r="S117" s="152"/>
      <c r="T117" s="152" t="s">
        <v>5</v>
      </c>
      <c r="U117" s="54"/>
      <c r="V117" s="152" t="s">
        <v>126</v>
      </c>
      <c r="W117" s="152"/>
      <c r="X117" s="152" t="s">
        <v>5</v>
      </c>
      <c r="Y117" s="152"/>
      <c r="Z117" s="152"/>
      <c r="AA117" s="213">
        <f t="shared" si="0"/>
        <v>22</v>
      </c>
      <c r="AB117" s="229" t="s">
        <v>368</v>
      </c>
      <c r="AC117" s="210"/>
      <c r="AD117" s="211"/>
      <c r="AE117" s="212"/>
      <c r="AF117" s="213" t="str">
        <f t="shared" si="1"/>
        <v/>
      </c>
      <c r="AG117" s="214" t="str">
        <f t="shared" si="8"/>
        <v/>
      </c>
      <c r="AH117" s="215"/>
      <c r="AI117" s="216"/>
      <c r="AJ117" s="216"/>
      <c r="AK117" s="216"/>
      <c r="AL117" s="216"/>
    </row>
    <row r="118" spans="1:125" ht="67.5">
      <c r="A118" s="25">
        <v>3</v>
      </c>
      <c r="B118" s="25" t="s">
        <v>377</v>
      </c>
      <c r="C118" s="297" t="s">
        <v>488</v>
      </c>
      <c r="D118" s="297" t="s">
        <v>962</v>
      </c>
      <c r="E118" s="322" t="s">
        <v>1125</v>
      </c>
      <c r="F118" s="297" t="s">
        <v>5</v>
      </c>
      <c r="G118" s="297"/>
      <c r="H118" s="297" t="s">
        <v>1094</v>
      </c>
      <c r="I118" s="25" t="s">
        <v>130</v>
      </c>
      <c r="J118" s="125" t="s">
        <v>380</v>
      </c>
      <c r="K118" s="315" t="s">
        <v>1241</v>
      </c>
      <c r="L118" s="151" t="s">
        <v>5</v>
      </c>
      <c r="M118" s="152"/>
      <c r="N118" s="152"/>
      <c r="O118" s="54"/>
      <c r="P118" s="152"/>
      <c r="Q118" s="152"/>
      <c r="R118" s="152" t="s">
        <v>126</v>
      </c>
      <c r="S118" s="152"/>
      <c r="T118" s="152" t="s">
        <v>5</v>
      </c>
      <c r="U118" s="54"/>
      <c r="V118" s="152" t="s">
        <v>126</v>
      </c>
      <c r="W118" s="152"/>
      <c r="X118" s="152" t="s">
        <v>5</v>
      </c>
      <c r="Y118" s="152"/>
      <c r="Z118" s="152"/>
      <c r="AA118" s="213">
        <f t="shared" si="0"/>
        <v>22</v>
      </c>
      <c r="AB118" s="229" t="s">
        <v>368</v>
      </c>
      <c r="AC118" s="210"/>
      <c r="AD118" s="211"/>
      <c r="AE118" s="212"/>
      <c r="AF118" s="213" t="str">
        <f t="shared" si="1"/>
        <v/>
      </c>
      <c r="AG118" s="214" t="str">
        <f t="shared" si="8"/>
        <v/>
      </c>
      <c r="AH118" s="215"/>
      <c r="AI118" s="216"/>
      <c r="AJ118" s="216"/>
      <c r="AK118" s="216"/>
      <c r="AL118" s="216"/>
    </row>
    <row r="119" spans="1:125" s="254" customFormat="1" ht="78.75">
      <c r="A119" s="238">
        <v>4</v>
      </c>
      <c r="B119" s="238" t="s">
        <v>1242</v>
      </c>
      <c r="C119" s="297" t="s">
        <v>488</v>
      </c>
      <c r="D119" s="297" t="s">
        <v>962</v>
      </c>
      <c r="E119" s="322" t="s">
        <v>1125</v>
      </c>
      <c r="F119" s="297" t="s">
        <v>5</v>
      </c>
      <c r="G119" s="297"/>
      <c r="H119" s="297" t="s">
        <v>1094</v>
      </c>
      <c r="I119" s="242" t="s">
        <v>1243</v>
      </c>
      <c r="J119" s="316" t="s">
        <v>486</v>
      </c>
      <c r="K119" s="244" t="s">
        <v>1092</v>
      </c>
      <c r="L119" s="245" t="s">
        <v>5</v>
      </c>
      <c r="M119" s="245"/>
      <c r="N119" s="245"/>
      <c r="O119" s="246"/>
      <c r="P119" s="245"/>
      <c r="Q119" s="245"/>
      <c r="R119" s="245"/>
      <c r="S119" s="245"/>
      <c r="T119" s="245" t="s">
        <v>5</v>
      </c>
      <c r="U119" s="247"/>
      <c r="V119" s="245"/>
      <c r="W119" s="245"/>
      <c r="X119" s="245" t="s">
        <v>5</v>
      </c>
      <c r="Y119" s="245"/>
      <c r="Z119" s="245"/>
      <c r="AA119" s="248">
        <f t="shared" si="0"/>
        <v>22</v>
      </c>
      <c r="AB119" s="249" t="s">
        <v>487</v>
      </c>
      <c r="AC119" s="210"/>
      <c r="AD119" s="211"/>
      <c r="AE119" s="212"/>
      <c r="AF119" s="248" t="str">
        <f t="shared" si="1"/>
        <v/>
      </c>
      <c r="AG119" s="250" t="str">
        <f t="shared" si="8"/>
        <v/>
      </c>
      <c r="AH119" s="251"/>
      <c r="AI119" s="252"/>
      <c r="AJ119" s="252"/>
      <c r="AK119" s="252"/>
      <c r="AL119" s="252"/>
      <c r="AM119" s="253"/>
      <c r="AN119" s="253"/>
      <c r="AO119" s="253"/>
      <c r="AP119" s="253"/>
      <c r="AQ119" s="253"/>
      <c r="AR119" s="253"/>
      <c r="AS119" s="253"/>
      <c r="AT119" s="253"/>
      <c r="AU119" s="253"/>
      <c r="AV119" s="253"/>
      <c r="AW119" s="253"/>
      <c r="AX119" s="253"/>
      <c r="AY119" s="253"/>
      <c r="AZ119" s="253"/>
      <c r="BA119" s="253"/>
      <c r="BB119" s="253"/>
      <c r="BC119" s="253"/>
      <c r="BD119" s="253"/>
      <c r="BE119" s="253"/>
      <c r="BF119" s="253"/>
      <c r="BG119" s="253"/>
      <c r="BH119" s="253"/>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253"/>
      <c r="CH119" s="253"/>
      <c r="CI119" s="253"/>
      <c r="CJ119" s="253"/>
      <c r="CK119" s="253"/>
      <c r="CL119" s="253"/>
      <c r="CM119" s="253"/>
      <c r="CN119" s="253"/>
      <c r="CO119" s="253"/>
      <c r="CP119" s="253"/>
      <c r="CQ119" s="253"/>
      <c r="CR119" s="253"/>
      <c r="CS119" s="253"/>
      <c r="CT119" s="253"/>
      <c r="CU119" s="253"/>
      <c r="CV119" s="253"/>
      <c r="CW119" s="253"/>
      <c r="CX119" s="253"/>
      <c r="CY119" s="253"/>
      <c r="CZ119" s="253"/>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row>
    <row r="120" spans="1:125" ht="67.5">
      <c r="A120" s="25">
        <v>5</v>
      </c>
      <c r="B120" s="25" t="s">
        <v>377</v>
      </c>
      <c r="C120" s="297" t="s">
        <v>488</v>
      </c>
      <c r="D120" s="297" t="s">
        <v>962</v>
      </c>
      <c r="E120" s="322" t="s">
        <v>1125</v>
      </c>
      <c r="F120" s="297" t="s">
        <v>5</v>
      </c>
      <c r="G120" s="297"/>
      <c r="H120" s="297" t="s">
        <v>1094</v>
      </c>
      <c r="I120" s="25" t="s">
        <v>130</v>
      </c>
      <c r="J120" s="125" t="s">
        <v>394</v>
      </c>
      <c r="K120" s="315" t="s">
        <v>1241</v>
      </c>
      <c r="L120" s="151" t="s">
        <v>5</v>
      </c>
      <c r="M120" s="152"/>
      <c r="N120" s="152"/>
      <c r="O120" s="54"/>
      <c r="P120" s="152"/>
      <c r="Q120" s="152"/>
      <c r="R120" s="152" t="s">
        <v>126</v>
      </c>
      <c r="S120" s="152"/>
      <c r="T120" s="152" t="s">
        <v>5</v>
      </c>
      <c r="U120" s="54"/>
      <c r="V120" s="152" t="s">
        <v>126</v>
      </c>
      <c r="W120" s="152"/>
      <c r="X120" s="152" t="s">
        <v>5</v>
      </c>
      <c r="Y120" s="152"/>
      <c r="Z120" s="152"/>
      <c r="AA120" s="213">
        <f t="shared" si="0"/>
        <v>22</v>
      </c>
      <c r="AB120" s="229" t="s">
        <v>368</v>
      </c>
      <c r="AC120" s="210"/>
      <c r="AD120" s="211"/>
      <c r="AE120" s="212"/>
      <c r="AF120" s="213" t="str">
        <f t="shared" si="1"/>
        <v/>
      </c>
      <c r="AG120" s="214" t="str">
        <f t="shared" si="8"/>
        <v/>
      </c>
      <c r="AH120" s="215"/>
      <c r="AI120" s="216"/>
      <c r="AJ120" s="216"/>
      <c r="AK120" s="216"/>
      <c r="AL120" s="216"/>
    </row>
    <row r="121" spans="1:125" s="162" customFormat="1" ht="14.25">
      <c r="A121" s="156"/>
      <c r="B121" s="156"/>
      <c r="C121" s="156"/>
      <c r="D121" s="157"/>
      <c r="E121" s="156"/>
      <c r="F121" s="158"/>
      <c r="G121" s="158"/>
      <c r="H121" s="156"/>
      <c r="I121" s="159"/>
      <c r="J121" s="156"/>
      <c r="K121" s="156"/>
      <c r="L121" s="160"/>
      <c r="M121" s="161"/>
      <c r="N121" s="161"/>
      <c r="O121" s="161"/>
      <c r="P121" s="161"/>
      <c r="Q121" s="161"/>
      <c r="R121" s="161"/>
      <c r="S121" s="161"/>
      <c r="T121" s="161"/>
      <c r="U121" s="161"/>
      <c r="V121" s="161"/>
      <c r="W121" s="161"/>
      <c r="X121" s="161"/>
      <c r="Y121" s="161"/>
      <c r="Z121" s="161"/>
      <c r="AA121" s="161"/>
      <c r="AB121" s="156"/>
      <c r="AC121" s="156"/>
      <c r="AM121" s="223"/>
      <c r="AN121" s="223"/>
      <c r="AO121" s="223"/>
      <c r="AP121" s="223"/>
      <c r="AQ121" s="223"/>
      <c r="AR121" s="223"/>
      <c r="AS121" s="223"/>
      <c r="AT121" s="223"/>
      <c r="AU121" s="223"/>
      <c r="AV121" s="223"/>
      <c r="AW121" s="223"/>
      <c r="AX121" s="223"/>
      <c r="AY121" s="223"/>
    </row>
    <row r="122" spans="1:125">
      <c r="A122" s="43"/>
      <c r="B122" s="43"/>
      <c r="C122" s="43"/>
      <c r="D122" s="43"/>
      <c r="E122" s="43"/>
      <c r="F122" s="44"/>
      <c r="G122" s="44"/>
      <c r="H122" s="43"/>
      <c r="I122" s="43"/>
      <c r="J122" s="43"/>
      <c r="K122" s="43"/>
      <c r="L122" s="44"/>
      <c r="M122" s="44"/>
      <c r="N122" s="335"/>
      <c r="O122" s="336"/>
      <c r="P122" s="335"/>
      <c r="Q122" s="335"/>
      <c r="R122" s="335"/>
      <c r="S122" s="335"/>
      <c r="T122" s="335"/>
      <c r="U122" s="335"/>
      <c r="V122" s="335"/>
      <c r="W122" s="335"/>
      <c r="X122" s="335"/>
      <c r="Y122" s="335"/>
      <c r="Z122" s="335"/>
      <c r="AA122" s="337"/>
      <c r="AB122" s="337"/>
      <c r="AC122" s="337"/>
      <c r="AM122" s="223"/>
      <c r="AN122" s="223"/>
      <c r="AO122" s="223"/>
      <c r="AP122" s="223"/>
      <c r="AQ122" s="223"/>
      <c r="AR122" s="223"/>
      <c r="AS122" s="223"/>
      <c r="AT122" s="223"/>
      <c r="AU122" s="223"/>
      <c r="AV122" s="223"/>
      <c r="AW122" s="223"/>
      <c r="AX122" s="223"/>
      <c r="AY122" s="223"/>
    </row>
    <row r="123" spans="1:125">
      <c r="A123" s="43"/>
      <c r="B123" s="43"/>
      <c r="C123" s="43"/>
      <c r="D123" s="43"/>
      <c r="E123" s="43"/>
      <c r="F123" s="44"/>
      <c r="G123" s="44"/>
      <c r="H123" s="43"/>
      <c r="I123" s="43"/>
      <c r="J123" s="43"/>
      <c r="K123" s="43"/>
      <c r="L123" s="44"/>
      <c r="M123" s="44"/>
      <c r="N123" s="335"/>
      <c r="O123" s="336"/>
      <c r="P123" s="335"/>
      <c r="Q123" s="335"/>
      <c r="R123" s="335"/>
      <c r="S123" s="335"/>
      <c r="T123" s="335"/>
      <c r="U123" s="335"/>
      <c r="V123" s="335"/>
      <c r="W123" s="335"/>
      <c r="X123" s="335"/>
      <c r="Y123" s="335"/>
      <c r="Z123" s="335"/>
      <c r="AA123" s="337"/>
      <c r="AB123" s="337"/>
      <c r="AC123" s="337"/>
    </row>
    <row r="124" spans="1:125">
      <c r="A124" s="43"/>
      <c r="B124" s="43"/>
      <c r="C124" s="43"/>
      <c r="D124" s="43"/>
      <c r="E124" s="43"/>
      <c r="F124" s="44"/>
      <c r="G124" s="44"/>
      <c r="H124" s="43"/>
      <c r="I124" s="43"/>
      <c r="J124" s="43"/>
      <c r="K124" s="43"/>
      <c r="L124" s="44"/>
      <c r="M124" s="44"/>
      <c r="N124" s="335"/>
      <c r="O124" s="336"/>
      <c r="P124" s="335"/>
      <c r="Q124" s="335"/>
      <c r="R124" s="335"/>
      <c r="S124" s="335"/>
      <c r="T124" s="335"/>
      <c r="U124" s="335"/>
      <c r="V124" s="335"/>
      <c r="W124" s="335"/>
      <c r="X124" s="335"/>
      <c r="Y124" s="335"/>
      <c r="Z124" s="335"/>
      <c r="AA124" s="337"/>
      <c r="AB124" s="337"/>
      <c r="AC124" s="337"/>
    </row>
    <row r="125" spans="1:125">
      <c r="A125" s="43"/>
      <c r="B125" s="43"/>
      <c r="C125" s="43"/>
      <c r="D125" s="43"/>
      <c r="E125" s="43"/>
      <c r="F125" s="44"/>
      <c r="G125" s="44"/>
      <c r="H125" s="43"/>
      <c r="I125" s="43"/>
      <c r="J125" s="43"/>
      <c r="K125" s="43"/>
      <c r="L125" s="44"/>
      <c r="M125" s="44"/>
      <c r="N125" s="335"/>
      <c r="O125" s="336"/>
      <c r="P125" s="335"/>
      <c r="Q125" s="335"/>
      <c r="R125" s="335"/>
      <c r="S125" s="335"/>
      <c r="T125" s="335"/>
      <c r="U125" s="335"/>
      <c r="V125" s="335"/>
      <c r="W125" s="335"/>
      <c r="X125" s="335"/>
      <c r="Y125" s="335"/>
      <c r="Z125" s="335"/>
      <c r="AA125" s="337"/>
      <c r="AB125" s="337"/>
      <c r="AC125" s="337"/>
    </row>
    <row r="126" spans="1:125">
      <c r="A126" s="43"/>
      <c r="B126" s="43"/>
      <c r="C126" s="43"/>
      <c r="D126" s="43"/>
      <c r="E126" s="43"/>
      <c r="F126" s="44"/>
      <c r="G126" s="44"/>
      <c r="H126" s="43"/>
      <c r="I126" s="43"/>
      <c r="J126" s="43"/>
      <c r="K126" s="43"/>
      <c r="L126" s="44"/>
      <c r="M126" s="44"/>
      <c r="N126" s="335"/>
      <c r="O126" s="336"/>
      <c r="P126" s="335"/>
      <c r="Q126" s="335"/>
      <c r="R126" s="335"/>
      <c r="S126" s="335"/>
      <c r="T126" s="335"/>
      <c r="U126" s="335"/>
      <c r="V126" s="335"/>
      <c r="W126" s="335"/>
      <c r="X126" s="335"/>
      <c r="Y126" s="335"/>
      <c r="Z126" s="335"/>
      <c r="AA126" s="337"/>
      <c r="AB126" s="337"/>
      <c r="AC126" s="337"/>
    </row>
    <row r="127" spans="1:125">
      <c r="A127" s="43"/>
      <c r="B127" s="43"/>
      <c r="C127" s="43"/>
      <c r="D127" s="43"/>
      <c r="E127" s="43"/>
      <c r="F127" s="44"/>
      <c r="G127" s="44"/>
      <c r="H127" s="43"/>
      <c r="I127" s="43"/>
      <c r="J127" s="43"/>
      <c r="K127" s="43"/>
      <c r="L127" s="44"/>
      <c r="M127" s="44"/>
      <c r="N127" s="335"/>
      <c r="O127" s="336"/>
      <c r="P127" s="335"/>
      <c r="Q127" s="335"/>
      <c r="R127" s="335"/>
      <c r="S127" s="335"/>
      <c r="T127" s="335"/>
      <c r="U127" s="335"/>
      <c r="V127" s="335"/>
      <c r="W127" s="335"/>
      <c r="X127" s="335"/>
      <c r="Y127" s="335"/>
      <c r="Z127" s="335"/>
      <c r="AA127" s="337"/>
      <c r="AB127" s="337"/>
      <c r="AC127" s="337"/>
    </row>
    <row r="128" spans="1:125">
      <c r="A128" s="43"/>
      <c r="B128" s="43"/>
      <c r="C128" s="43"/>
      <c r="D128" s="43"/>
      <c r="E128" s="43"/>
      <c r="F128" s="44"/>
      <c r="G128" s="44"/>
      <c r="H128" s="43"/>
      <c r="I128" s="43"/>
      <c r="J128" s="43"/>
      <c r="K128" s="43"/>
      <c r="L128" s="44"/>
      <c r="M128" s="44"/>
      <c r="N128" s="335"/>
      <c r="O128" s="336"/>
      <c r="P128" s="335"/>
      <c r="Q128" s="335"/>
      <c r="R128" s="335"/>
      <c r="S128" s="335"/>
      <c r="T128" s="335"/>
      <c r="U128" s="335"/>
      <c r="V128" s="335"/>
      <c r="W128" s="335"/>
      <c r="X128" s="335"/>
      <c r="Y128" s="335"/>
      <c r="Z128" s="335"/>
      <c r="AA128" s="337"/>
      <c r="AB128" s="337"/>
      <c r="AC128" s="337"/>
    </row>
    <row r="129" spans="1:29">
      <c r="A129" s="43"/>
      <c r="B129" s="43"/>
      <c r="C129" s="43"/>
      <c r="D129" s="43"/>
      <c r="E129" s="43"/>
      <c r="F129" s="44"/>
      <c r="G129" s="44"/>
      <c r="H129" s="43"/>
      <c r="I129" s="43"/>
      <c r="J129" s="43"/>
      <c r="K129" s="43"/>
      <c r="L129" s="44"/>
      <c r="M129" s="44"/>
      <c r="N129" s="335"/>
      <c r="O129" s="336"/>
      <c r="P129" s="335"/>
      <c r="Q129" s="335"/>
      <c r="R129" s="335"/>
      <c r="S129" s="335"/>
      <c r="T129" s="335"/>
      <c r="U129" s="335"/>
      <c r="V129" s="335"/>
      <c r="W129" s="335"/>
      <c r="X129" s="335"/>
      <c r="Y129" s="335"/>
      <c r="Z129" s="335"/>
      <c r="AA129" s="337"/>
      <c r="AB129" s="337"/>
      <c r="AC129" s="337"/>
    </row>
    <row r="130" spans="1:29">
      <c r="A130" s="43"/>
      <c r="B130" s="43"/>
      <c r="C130" s="43"/>
      <c r="D130" s="43"/>
      <c r="E130" s="43"/>
      <c r="F130" s="44"/>
      <c r="G130" s="44"/>
      <c r="H130" s="43"/>
      <c r="I130" s="43"/>
      <c r="J130" s="43"/>
      <c r="K130" s="43"/>
      <c r="L130" s="44"/>
      <c r="M130" s="44"/>
      <c r="N130" s="335"/>
      <c r="O130" s="336"/>
      <c r="P130" s="335"/>
      <c r="Q130" s="335"/>
      <c r="R130" s="335"/>
      <c r="S130" s="335"/>
      <c r="T130" s="335"/>
      <c r="U130" s="335"/>
      <c r="V130" s="335"/>
      <c r="W130" s="335"/>
      <c r="X130" s="335"/>
      <c r="Y130" s="335"/>
      <c r="Z130" s="335"/>
      <c r="AA130" s="337"/>
      <c r="AB130" s="337"/>
      <c r="AC130" s="337"/>
    </row>
    <row r="131" spans="1:29">
      <c r="A131" s="43"/>
      <c r="B131" s="43"/>
      <c r="C131" s="43"/>
      <c r="D131" s="43"/>
      <c r="E131" s="43"/>
      <c r="F131" s="44"/>
      <c r="G131" s="44"/>
      <c r="H131" s="43"/>
      <c r="I131" s="43"/>
      <c r="J131" s="43"/>
      <c r="K131" s="43"/>
      <c r="L131" s="44"/>
      <c r="M131" s="44"/>
      <c r="N131" s="335"/>
      <c r="O131" s="336"/>
      <c r="P131" s="335"/>
      <c r="Q131" s="335"/>
      <c r="R131" s="335"/>
      <c r="S131" s="335"/>
      <c r="T131" s="335"/>
      <c r="U131" s="335"/>
      <c r="V131" s="335"/>
      <c r="W131" s="335"/>
      <c r="X131" s="335"/>
      <c r="Y131" s="335"/>
      <c r="Z131" s="335"/>
      <c r="AA131" s="337"/>
      <c r="AB131" s="337"/>
      <c r="AC131" s="337"/>
    </row>
    <row r="132" spans="1:29">
      <c r="A132" s="43"/>
      <c r="B132" s="43"/>
      <c r="C132" s="43"/>
      <c r="D132" s="43"/>
      <c r="E132" s="43"/>
      <c r="F132" s="44"/>
      <c r="G132" s="44"/>
      <c r="H132" s="43"/>
      <c r="I132" s="43"/>
      <c r="J132" s="43"/>
      <c r="K132" s="43"/>
      <c r="L132" s="44"/>
      <c r="M132" s="44"/>
      <c r="N132" s="335"/>
      <c r="O132" s="336"/>
      <c r="P132" s="335"/>
      <c r="Q132" s="335"/>
      <c r="R132" s="335"/>
      <c r="S132" s="335"/>
      <c r="T132" s="335"/>
      <c r="U132" s="335"/>
      <c r="V132" s="335"/>
      <c r="W132" s="335"/>
      <c r="X132" s="335"/>
      <c r="Y132" s="335"/>
      <c r="Z132" s="335"/>
      <c r="AA132" s="337"/>
      <c r="AB132" s="337"/>
      <c r="AC132" s="337"/>
    </row>
    <row r="133" spans="1:29">
      <c r="A133" s="43"/>
      <c r="B133" s="43"/>
      <c r="C133" s="43"/>
      <c r="D133" s="43"/>
      <c r="E133" s="43"/>
      <c r="F133" s="44"/>
      <c r="G133" s="44"/>
      <c r="H133" s="43"/>
      <c r="I133" s="43"/>
      <c r="J133" s="43"/>
      <c r="K133" s="43"/>
      <c r="L133" s="44"/>
      <c r="M133" s="44"/>
      <c r="N133" s="335"/>
      <c r="O133" s="336"/>
      <c r="P133" s="335"/>
      <c r="Q133" s="335"/>
      <c r="R133" s="335"/>
      <c r="S133" s="335"/>
      <c r="T133" s="335"/>
      <c r="U133" s="335"/>
      <c r="V133" s="335"/>
      <c r="W133" s="335"/>
      <c r="X133" s="335"/>
      <c r="Y133" s="335"/>
      <c r="Z133" s="335"/>
      <c r="AA133" s="337"/>
      <c r="AB133" s="337"/>
      <c r="AC133" s="337"/>
    </row>
    <row r="134" spans="1:29">
      <c r="A134" s="43"/>
      <c r="B134" s="43"/>
      <c r="C134" s="43"/>
      <c r="D134" s="43"/>
      <c r="E134" s="43"/>
      <c r="F134" s="44"/>
      <c r="G134" s="44"/>
      <c r="H134" s="43"/>
      <c r="I134" s="43"/>
      <c r="J134" s="43"/>
      <c r="K134" s="43"/>
      <c r="L134" s="44"/>
      <c r="M134" s="44"/>
      <c r="N134" s="335"/>
      <c r="O134" s="336"/>
      <c r="P134" s="335"/>
      <c r="Q134" s="335"/>
      <c r="R134" s="335"/>
      <c r="S134" s="335"/>
      <c r="T134" s="335"/>
      <c r="U134" s="335"/>
      <c r="V134" s="335"/>
      <c r="W134" s="335"/>
      <c r="X134" s="335"/>
      <c r="Y134" s="335"/>
      <c r="Z134" s="335"/>
      <c r="AA134" s="337"/>
      <c r="AB134" s="337"/>
      <c r="AC134" s="337"/>
    </row>
    <row r="135" spans="1:29">
      <c r="A135" s="43"/>
      <c r="B135" s="43"/>
      <c r="C135" s="43"/>
      <c r="D135" s="43"/>
      <c r="E135" s="43"/>
      <c r="F135" s="44"/>
      <c r="G135" s="44"/>
      <c r="H135" s="43"/>
      <c r="I135" s="43"/>
      <c r="J135" s="43"/>
      <c r="K135" s="43"/>
      <c r="L135" s="44"/>
      <c r="M135" s="44"/>
      <c r="N135" s="335"/>
      <c r="O135" s="336"/>
      <c r="P135" s="335"/>
      <c r="Q135" s="335"/>
      <c r="R135" s="335"/>
      <c r="S135" s="335"/>
      <c r="T135" s="335"/>
      <c r="U135" s="335"/>
      <c r="V135" s="335"/>
      <c r="W135" s="335"/>
      <c r="X135" s="335"/>
      <c r="Y135" s="335"/>
      <c r="Z135" s="335"/>
      <c r="AA135" s="337"/>
      <c r="AB135" s="337"/>
      <c r="AC135" s="337"/>
    </row>
    <row r="136" spans="1:29">
      <c r="A136" s="43"/>
      <c r="B136" s="43"/>
      <c r="C136" s="43"/>
      <c r="D136" s="43"/>
      <c r="E136" s="43"/>
      <c r="F136" s="44"/>
      <c r="G136" s="44"/>
      <c r="H136" s="43"/>
      <c r="I136" s="43"/>
      <c r="J136" s="43"/>
      <c r="K136" s="43"/>
      <c r="L136" s="44"/>
      <c r="M136" s="44"/>
      <c r="N136" s="335"/>
      <c r="O136" s="336"/>
      <c r="P136" s="335"/>
      <c r="Q136" s="335"/>
      <c r="R136" s="335"/>
      <c r="S136" s="335"/>
      <c r="T136" s="335"/>
      <c r="U136" s="335"/>
      <c r="V136" s="335"/>
      <c r="W136" s="335"/>
      <c r="X136" s="335"/>
      <c r="Y136" s="335"/>
      <c r="Z136" s="335"/>
      <c r="AA136" s="337"/>
      <c r="AB136" s="337"/>
      <c r="AC136" s="337"/>
    </row>
    <row r="137" spans="1:29">
      <c r="A137" s="43"/>
      <c r="B137" s="43"/>
      <c r="C137" s="43"/>
      <c r="D137" s="43"/>
      <c r="E137" s="43"/>
      <c r="F137" s="44"/>
      <c r="G137" s="44"/>
      <c r="H137" s="43"/>
      <c r="I137" s="43"/>
      <c r="J137" s="43"/>
      <c r="K137" s="43"/>
      <c r="L137" s="44"/>
      <c r="M137" s="44"/>
      <c r="N137" s="335"/>
      <c r="O137" s="336"/>
      <c r="P137" s="335"/>
      <c r="Q137" s="335"/>
      <c r="R137" s="335"/>
      <c r="S137" s="335"/>
      <c r="T137" s="335"/>
      <c r="U137" s="335"/>
      <c r="V137" s="335"/>
      <c r="W137" s="335"/>
      <c r="X137" s="335"/>
      <c r="Y137" s="335"/>
      <c r="Z137" s="335"/>
      <c r="AA137" s="337"/>
      <c r="AB137" s="337"/>
      <c r="AC137" s="337"/>
    </row>
    <row r="138" spans="1:29">
      <c r="A138" s="43"/>
      <c r="B138" s="43"/>
      <c r="C138" s="43"/>
      <c r="D138" s="43"/>
      <c r="E138" s="43"/>
      <c r="F138" s="44"/>
      <c r="G138" s="44"/>
      <c r="H138" s="43"/>
      <c r="I138" s="43"/>
      <c r="J138" s="43"/>
      <c r="K138" s="43"/>
      <c r="L138" s="44"/>
      <c r="M138" s="44"/>
      <c r="N138" s="335"/>
      <c r="O138" s="336"/>
      <c r="P138" s="335"/>
      <c r="Q138" s="335"/>
      <c r="R138" s="335"/>
      <c r="S138" s="335"/>
      <c r="T138" s="335"/>
      <c r="U138" s="335"/>
      <c r="V138" s="335"/>
      <c r="W138" s="335"/>
      <c r="X138" s="335"/>
      <c r="Y138" s="335"/>
      <c r="Z138" s="335"/>
      <c r="AA138" s="337"/>
      <c r="AB138" s="337"/>
      <c r="AC138" s="337"/>
    </row>
    <row r="139" spans="1:29">
      <c r="A139" s="43"/>
      <c r="B139" s="43"/>
      <c r="C139" s="43"/>
      <c r="D139" s="43"/>
      <c r="E139" s="43"/>
      <c r="F139" s="44"/>
      <c r="G139" s="44"/>
      <c r="H139" s="43"/>
      <c r="I139" s="43"/>
      <c r="J139" s="43"/>
      <c r="K139" s="43"/>
      <c r="L139" s="44"/>
      <c r="M139" s="44"/>
      <c r="N139" s="335"/>
      <c r="O139" s="336"/>
      <c r="P139" s="335"/>
      <c r="Q139" s="335"/>
      <c r="R139" s="335"/>
      <c r="S139" s="335"/>
      <c r="T139" s="335"/>
      <c r="U139" s="335"/>
      <c r="V139" s="335"/>
      <c r="W139" s="335"/>
      <c r="X139" s="335"/>
      <c r="Y139" s="335"/>
      <c r="Z139" s="335"/>
      <c r="AA139" s="337"/>
      <c r="AB139" s="337"/>
      <c r="AC139" s="337"/>
    </row>
    <row r="140" spans="1:29">
      <c r="A140" s="43"/>
      <c r="B140" s="43"/>
      <c r="C140" s="43"/>
      <c r="D140" s="43"/>
      <c r="E140" s="43"/>
      <c r="F140" s="44"/>
      <c r="G140" s="44"/>
      <c r="H140" s="43"/>
      <c r="I140" s="43"/>
      <c r="J140" s="43"/>
      <c r="K140" s="43"/>
      <c r="L140" s="44"/>
      <c r="M140" s="44"/>
      <c r="N140" s="335"/>
      <c r="O140" s="336"/>
      <c r="P140" s="335"/>
      <c r="Q140" s="335"/>
      <c r="R140" s="335"/>
      <c r="S140" s="335"/>
      <c r="T140" s="335"/>
      <c r="U140" s="335"/>
      <c r="V140" s="335"/>
      <c r="W140" s="335"/>
      <c r="X140" s="335"/>
      <c r="Y140" s="335"/>
      <c r="Z140" s="335"/>
      <c r="AA140" s="337"/>
      <c r="AB140" s="337"/>
      <c r="AC140" s="337"/>
    </row>
    <row r="141" spans="1:29">
      <c r="A141" s="43"/>
      <c r="B141" s="43"/>
      <c r="C141" s="43"/>
      <c r="D141" s="43"/>
      <c r="E141" s="43"/>
      <c r="F141" s="44"/>
      <c r="G141" s="44"/>
      <c r="H141" s="43"/>
      <c r="I141" s="43"/>
      <c r="J141" s="43"/>
      <c r="K141" s="43"/>
      <c r="L141" s="44"/>
      <c r="M141" s="44"/>
      <c r="N141" s="335"/>
      <c r="O141" s="336"/>
      <c r="P141" s="335"/>
      <c r="Q141" s="335"/>
      <c r="R141" s="335"/>
      <c r="S141" s="335"/>
      <c r="T141" s="335"/>
      <c r="U141" s="335"/>
      <c r="V141" s="335"/>
      <c r="W141" s="335"/>
      <c r="X141" s="335"/>
      <c r="Y141" s="335"/>
      <c r="Z141" s="335"/>
      <c r="AA141" s="337"/>
      <c r="AB141" s="337"/>
      <c r="AC141" s="337"/>
    </row>
    <row r="142" spans="1:29">
      <c r="A142" s="43"/>
      <c r="B142" s="43"/>
      <c r="C142" s="43"/>
      <c r="D142" s="43"/>
      <c r="E142" s="43"/>
      <c r="F142" s="44"/>
      <c r="G142" s="44"/>
      <c r="H142" s="43"/>
      <c r="I142" s="43"/>
      <c r="J142" s="43"/>
      <c r="K142" s="43"/>
      <c r="L142" s="44"/>
      <c r="M142" s="44"/>
      <c r="N142" s="335"/>
      <c r="O142" s="336"/>
      <c r="P142" s="335"/>
      <c r="Q142" s="335"/>
      <c r="R142" s="335"/>
      <c r="S142" s="335"/>
      <c r="T142" s="335"/>
      <c r="U142" s="335"/>
      <c r="V142" s="335"/>
      <c r="W142" s="335"/>
      <c r="X142" s="335"/>
      <c r="Y142" s="335"/>
      <c r="Z142" s="335"/>
      <c r="AA142" s="337"/>
      <c r="AB142" s="337"/>
      <c r="AC142" s="337"/>
    </row>
    <row r="143" spans="1:29">
      <c r="A143" s="43"/>
      <c r="B143" s="43"/>
      <c r="C143" s="43"/>
      <c r="D143" s="43"/>
      <c r="E143" s="43"/>
      <c r="F143" s="44"/>
      <c r="G143" s="44"/>
      <c r="H143" s="43"/>
      <c r="I143" s="43"/>
      <c r="J143" s="43"/>
      <c r="K143" s="43"/>
      <c r="L143" s="44"/>
      <c r="M143" s="44"/>
      <c r="N143" s="335"/>
      <c r="O143" s="335"/>
      <c r="P143" s="335"/>
      <c r="Q143" s="335"/>
      <c r="R143" s="335"/>
      <c r="S143" s="335"/>
      <c r="T143" s="335"/>
      <c r="U143" s="335"/>
      <c r="V143" s="335"/>
      <c r="W143" s="335"/>
      <c r="X143" s="335"/>
      <c r="Y143" s="335"/>
      <c r="Z143" s="335"/>
      <c r="AA143" s="337"/>
      <c r="AB143" s="337"/>
      <c r="AC143" s="337"/>
    </row>
    <row r="144" spans="1:29">
      <c r="A144" s="43"/>
      <c r="B144" s="43"/>
      <c r="C144" s="43"/>
      <c r="D144" s="43"/>
      <c r="E144" s="43"/>
      <c r="F144" s="44"/>
      <c r="G144" s="44"/>
      <c r="H144" s="43"/>
      <c r="I144" s="43"/>
      <c r="J144" s="43"/>
      <c r="K144" s="43"/>
      <c r="L144" s="44"/>
      <c r="M144" s="44"/>
      <c r="N144" s="335"/>
      <c r="O144" s="335"/>
      <c r="P144" s="335"/>
      <c r="Q144" s="335"/>
      <c r="R144" s="335"/>
      <c r="S144" s="335"/>
      <c r="T144" s="335"/>
      <c r="U144" s="335"/>
      <c r="V144" s="335"/>
      <c r="W144" s="335"/>
      <c r="X144" s="335"/>
      <c r="Y144" s="335"/>
      <c r="Z144" s="335"/>
      <c r="AA144" s="337"/>
      <c r="AB144" s="337"/>
      <c r="AC144" s="337"/>
    </row>
    <row r="145" spans="1:29">
      <c r="A145" s="43"/>
      <c r="B145" s="43"/>
      <c r="C145" s="43"/>
      <c r="D145" s="43"/>
      <c r="E145" s="43"/>
      <c r="F145" s="44"/>
      <c r="G145" s="44"/>
      <c r="H145" s="43"/>
      <c r="I145" s="43"/>
      <c r="J145" s="43"/>
      <c r="K145" s="43"/>
      <c r="L145" s="44"/>
      <c r="M145" s="44"/>
      <c r="N145" s="335"/>
      <c r="O145" s="335"/>
      <c r="P145" s="335"/>
      <c r="Q145" s="335"/>
      <c r="R145" s="335"/>
      <c r="S145" s="335"/>
      <c r="T145" s="335"/>
      <c r="U145" s="335"/>
      <c r="V145" s="335"/>
      <c r="W145" s="335"/>
      <c r="X145" s="335"/>
      <c r="Y145" s="335"/>
      <c r="Z145" s="335"/>
      <c r="AA145" s="337"/>
      <c r="AB145" s="337"/>
      <c r="AC145" s="337"/>
    </row>
    <row r="146" spans="1:29">
      <c r="A146" s="43"/>
      <c r="B146" s="43"/>
      <c r="C146" s="43"/>
      <c r="D146" s="43"/>
      <c r="E146" s="43"/>
      <c r="F146" s="44"/>
      <c r="G146" s="44"/>
      <c r="H146" s="43"/>
      <c r="I146" s="43"/>
      <c r="J146" s="43"/>
      <c r="K146" s="43"/>
      <c r="L146" s="44"/>
      <c r="M146" s="44"/>
      <c r="N146" s="335"/>
      <c r="O146" s="335"/>
      <c r="P146" s="335"/>
      <c r="Q146" s="335"/>
      <c r="R146" s="335"/>
      <c r="S146" s="335"/>
      <c r="T146" s="335"/>
      <c r="U146" s="335"/>
      <c r="V146" s="335"/>
      <c r="W146" s="335"/>
      <c r="X146" s="335"/>
      <c r="Y146" s="335"/>
      <c r="Z146" s="335"/>
      <c r="AA146" s="337"/>
      <c r="AB146" s="337"/>
      <c r="AC146" s="337"/>
    </row>
    <row r="147" spans="1:29">
      <c r="A147" s="43"/>
      <c r="B147" s="43"/>
      <c r="C147" s="43"/>
      <c r="D147" s="43"/>
      <c r="E147" s="43"/>
      <c r="F147" s="44"/>
      <c r="G147" s="44"/>
      <c r="H147" s="43"/>
      <c r="I147" s="43"/>
      <c r="J147" s="43"/>
      <c r="K147" s="43"/>
      <c r="L147" s="44"/>
      <c r="M147" s="44"/>
      <c r="N147" s="335"/>
      <c r="O147" s="335"/>
      <c r="P147" s="335"/>
      <c r="Q147" s="335"/>
      <c r="R147" s="335"/>
      <c r="S147" s="335"/>
      <c r="T147" s="335"/>
      <c r="U147" s="335"/>
      <c r="V147" s="335"/>
      <c r="W147" s="335"/>
      <c r="X147" s="335"/>
      <c r="Y147" s="335"/>
      <c r="Z147" s="335"/>
      <c r="AA147" s="337"/>
      <c r="AB147" s="337"/>
      <c r="AC147" s="337"/>
    </row>
    <row r="148" spans="1:29">
      <c r="A148" s="43"/>
      <c r="B148" s="43"/>
      <c r="C148" s="43"/>
      <c r="D148" s="43"/>
      <c r="E148" s="43"/>
      <c r="F148" s="44"/>
      <c r="G148" s="44"/>
      <c r="H148" s="43"/>
      <c r="I148" s="43"/>
      <c r="J148" s="43"/>
      <c r="K148" s="43"/>
      <c r="L148" s="44"/>
      <c r="M148" s="44"/>
      <c r="N148" s="335"/>
      <c r="O148" s="335"/>
      <c r="P148" s="335"/>
      <c r="Q148" s="335"/>
      <c r="R148" s="335"/>
      <c r="S148" s="335"/>
      <c r="T148" s="335"/>
      <c r="U148" s="335"/>
      <c r="V148" s="335"/>
      <c r="W148" s="335"/>
      <c r="X148" s="335"/>
      <c r="Y148" s="335"/>
      <c r="Z148" s="335"/>
      <c r="AA148" s="337"/>
      <c r="AB148" s="337"/>
      <c r="AC148" s="337"/>
    </row>
    <row r="149" spans="1:29">
      <c r="A149" s="43"/>
      <c r="B149" s="43"/>
      <c r="C149" s="43"/>
      <c r="D149" s="43"/>
      <c r="E149" s="43"/>
      <c r="F149" s="44"/>
      <c r="G149" s="44"/>
      <c r="H149" s="43"/>
      <c r="I149" s="43"/>
      <c r="J149" s="43"/>
      <c r="K149" s="43"/>
      <c r="L149" s="44"/>
      <c r="M149" s="44"/>
      <c r="N149" s="335"/>
      <c r="O149" s="335"/>
      <c r="P149" s="335"/>
      <c r="Q149" s="335"/>
      <c r="R149" s="335"/>
      <c r="S149" s="335"/>
      <c r="T149" s="335"/>
      <c r="U149" s="335"/>
      <c r="V149" s="335"/>
      <c r="W149" s="335"/>
      <c r="X149" s="335"/>
      <c r="Y149" s="335"/>
      <c r="Z149" s="335"/>
      <c r="AA149" s="337"/>
      <c r="AB149" s="337"/>
      <c r="AC149" s="337"/>
    </row>
    <row r="150" spans="1:29">
      <c r="A150" s="43"/>
      <c r="B150" s="43"/>
      <c r="C150" s="43"/>
      <c r="D150" s="43"/>
      <c r="E150" s="43"/>
      <c r="F150" s="44"/>
      <c r="G150" s="44"/>
      <c r="H150" s="43"/>
      <c r="I150" s="43"/>
      <c r="J150" s="43"/>
      <c r="K150" s="43"/>
      <c r="L150" s="44"/>
      <c r="M150" s="44"/>
      <c r="N150" s="335"/>
      <c r="O150" s="335"/>
      <c r="P150" s="335"/>
      <c r="Q150" s="335"/>
      <c r="R150" s="335"/>
      <c r="S150" s="335"/>
      <c r="T150" s="335"/>
      <c r="U150" s="335"/>
      <c r="V150" s="335"/>
      <c r="W150" s="335"/>
      <c r="X150" s="335"/>
      <c r="Y150" s="335"/>
      <c r="Z150" s="335"/>
      <c r="AA150" s="337"/>
      <c r="AB150" s="337"/>
      <c r="AC150" s="337"/>
    </row>
    <row r="151" spans="1:29">
      <c r="A151" s="43"/>
      <c r="B151" s="43"/>
      <c r="C151" s="43"/>
      <c r="D151" s="43"/>
      <c r="E151" s="43"/>
      <c r="F151" s="44"/>
      <c r="G151" s="44"/>
      <c r="H151" s="43"/>
      <c r="I151" s="43"/>
      <c r="J151" s="43"/>
      <c r="K151" s="43"/>
      <c r="L151" s="44"/>
      <c r="M151" s="44"/>
      <c r="N151" s="335"/>
      <c r="O151" s="335"/>
      <c r="P151" s="335"/>
      <c r="Q151" s="335"/>
      <c r="R151" s="335"/>
      <c r="S151" s="335"/>
      <c r="T151" s="335"/>
      <c r="U151" s="335"/>
      <c r="V151" s="335"/>
      <c r="W151" s="335"/>
      <c r="X151" s="335"/>
      <c r="Y151" s="335"/>
      <c r="Z151" s="335"/>
      <c r="AA151" s="337"/>
      <c r="AB151" s="337"/>
      <c r="AC151" s="337"/>
    </row>
    <row r="152" spans="1:29">
      <c r="A152" s="43"/>
      <c r="B152" s="43"/>
      <c r="C152" s="43"/>
      <c r="D152" s="43"/>
      <c r="E152" s="43"/>
      <c r="F152" s="44"/>
      <c r="G152" s="44"/>
      <c r="H152" s="43"/>
      <c r="I152" s="43"/>
      <c r="J152" s="43"/>
      <c r="K152" s="43"/>
      <c r="L152" s="44"/>
      <c r="M152" s="44"/>
      <c r="N152" s="335"/>
      <c r="O152" s="335"/>
      <c r="P152" s="335"/>
      <c r="Q152" s="335"/>
      <c r="R152" s="335"/>
      <c r="S152" s="335"/>
      <c r="T152" s="335"/>
      <c r="U152" s="335"/>
      <c r="V152" s="335"/>
      <c r="W152" s="335"/>
      <c r="X152" s="335"/>
      <c r="Y152" s="335"/>
      <c r="Z152" s="335"/>
      <c r="AA152" s="337"/>
      <c r="AB152" s="337"/>
      <c r="AC152" s="337"/>
    </row>
    <row r="153" spans="1:29">
      <c r="A153" s="43"/>
      <c r="B153" s="43"/>
      <c r="C153" s="43"/>
      <c r="D153" s="43"/>
      <c r="E153" s="43"/>
      <c r="F153" s="44"/>
      <c r="G153" s="44"/>
      <c r="H153" s="43"/>
      <c r="I153" s="43"/>
      <c r="J153" s="43"/>
      <c r="K153" s="43"/>
      <c r="L153" s="44"/>
      <c r="M153" s="44"/>
      <c r="N153" s="335"/>
      <c r="O153" s="335"/>
      <c r="P153" s="335"/>
      <c r="Q153" s="335"/>
      <c r="R153" s="335"/>
      <c r="S153" s="335"/>
      <c r="T153" s="335"/>
      <c r="U153" s="335"/>
      <c r="V153" s="335"/>
      <c r="W153" s="335"/>
      <c r="X153" s="335"/>
      <c r="Y153" s="335"/>
      <c r="Z153" s="335"/>
      <c r="AA153" s="337"/>
      <c r="AB153" s="337"/>
      <c r="AC153" s="337"/>
    </row>
    <row r="154" spans="1:29">
      <c r="A154" s="43"/>
      <c r="B154" s="43"/>
      <c r="C154" s="43"/>
      <c r="D154" s="43"/>
      <c r="E154" s="43"/>
      <c r="F154" s="44"/>
      <c r="G154" s="44"/>
      <c r="H154" s="43"/>
      <c r="I154" s="43"/>
      <c r="J154" s="43"/>
      <c r="K154" s="43"/>
      <c r="L154" s="44"/>
      <c r="M154" s="44"/>
      <c r="N154" s="335"/>
      <c r="O154" s="335"/>
      <c r="P154" s="335"/>
      <c r="Q154" s="335"/>
      <c r="R154" s="335"/>
      <c r="S154" s="335"/>
      <c r="T154" s="335"/>
      <c r="U154" s="335"/>
      <c r="V154" s="335"/>
      <c r="W154" s="335"/>
      <c r="X154" s="335"/>
      <c r="Y154" s="335"/>
      <c r="Z154" s="335"/>
      <c r="AA154" s="337"/>
      <c r="AB154" s="337"/>
      <c r="AC154" s="337"/>
    </row>
    <row r="155" spans="1:29">
      <c r="A155" s="43"/>
      <c r="B155" s="43"/>
      <c r="C155" s="43"/>
      <c r="D155" s="43"/>
      <c r="E155" s="43"/>
      <c r="F155" s="44"/>
      <c r="G155" s="44"/>
      <c r="H155" s="43"/>
      <c r="I155" s="43"/>
      <c r="J155" s="43"/>
      <c r="K155" s="43"/>
      <c r="L155" s="44"/>
      <c r="M155" s="44"/>
      <c r="N155" s="335"/>
      <c r="O155" s="335"/>
      <c r="P155" s="335"/>
      <c r="Q155" s="335"/>
      <c r="R155" s="335"/>
      <c r="S155" s="335"/>
      <c r="T155" s="335"/>
      <c r="U155" s="335"/>
      <c r="V155" s="335"/>
      <c r="W155" s="335"/>
      <c r="X155" s="335"/>
      <c r="Y155" s="335"/>
      <c r="Z155" s="335"/>
      <c r="AA155" s="337"/>
      <c r="AB155" s="337"/>
      <c r="AC155" s="337"/>
    </row>
    <row r="156" spans="1:29">
      <c r="A156" s="43"/>
      <c r="B156" s="43"/>
      <c r="C156" s="43"/>
      <c r="D156" s="43"/>
      <c r="E156" s="43"/>
      <c r="F156" s="44"/>
      <c r="G156" s="44"/>
      <c r="H156" s="43"/>
      <c r="I156" s="43"/>
      <c r="J156" s="43"/>
      <c r="K156" s="43"/>
      <c r="L156" s="44"/>
      <c r="M156" s="44"/>
      <c r="N156" s="335"/>
      <c r="O156" s="335"/>
      <c r="P156" s="335"/>
      <c r="Q156" s="335"/>
      <c r="R156" s="335"/>
      <c r="S156" s="335"/>
      <c r="T156" s="335"/>
      <c r="U156" s="335"/>
      <c r="V156" s="335"/>
      <c r="W156" s="335"/>
      <c r="X156" s="335"/>
      <c r="Y156" s="335"/>
      <c r="Z156" s="335"/>
      <c r="AA156" s="337"/>
      <c r="AB156" s="337"/>
      <c r="AC156" s="337"/>
    </row>
    <row r="157" spans="1:29">
      <c r="A157" s="43"/>
      <c r="B157" s="43"/>
      <c r="C157" s="43"/>
      <c r="D157" s="43"/>
      <c r="E157" s="43"/>
      <c r="F157" s="44"/>
      <c r="G157" s="44"/>
      <c r="H157" s="43"/>
      <c r="I157" s="43"/>
      <c r="J157" s="43"/>
      <c r="K157" s="43"/>
      <c r="L157" s="44"/>
      <c r="M157" s="44"/>
      <c r="N157" s="335"/>
      <c r="O157" s="335"/>
      <c r="P157" s="335"/>
      <c r="Q157" s="335"/>
      <c r="R157" s="335"/>
      <c r="S157" s="335"/>
      <c r="T157" s="335"/>
      <c r="U157" s="335"/>
      <c r="V157" s="335"/>
      <c r="W157" s="335"/>
      <c r="X157" s="335"/>
      <c r="Y157" s="335"/>
      <c r="Z157" s="335"/>
      <c r="AA157" s="338"/>
      <c r="AB157" s="338"/>
      <c r="AC157" s="338"/>
    </row>
    <row r="158" spans="1:29">
      <c r="A158" s="43"/>
      <c r="B158" s="43"/>
      <c r="C158" s="43"/>
      <c r="D158" s="43"/>
      <c r="E158" s="43"/>
      <c r="F158" s="44"/>
      <c r="G158" s="44"/>
      <c r="H158" s="43"/>
      <c r="I158" s="43"/>
      <c r="J158" s="43"/>
      <c r="K158" s="43"/>
      <c r="L158" s="44"/>
      <c r="M158" s="44"/>
      <c r="N158" s="335"/>
      <c r="O158" s="335"/>
      <c r="P158" s="335"/>
      <c r="Q158" s="335"/>
      <c r="R158" s="335"/>
      <c r="S158" s="335"/>
      <c r="T158" s="335"/>
      <c r="U158" s="335"/>
      <c r="V158" s="335"/>
      <c r="W158" s="335"/>
      <c r="X158" s="335"/>
      <c r="Y158" s="335"/>
      <c r="Z158" s="335"/>
      <c r="AA158" s="338"/>
      <c r="AB158" s="338"/>
      <c r="AC158" s="338"/>
    </row>
    <row r="159" spans="1:29">
      <c r="A159" s="43"/>
      <c r="B159" s="43"/>
      <c r="C159" s="43"/>
      <c r="D159" s="43"/>
      <c r="E159" s="43"/>
      <c r="F159" s="44"/>
      <c r="G159" s="44"/>
      <c r="H159" s="43"/>
      <c r="I159" s="43"/>
      <c r="J159" s="43"/>
      <c r="K159" s="43"/>
      <c r="L159" s="44"/>
      <c r="M159" s="44"/>
      <c r="N159" s="335"/>
      <c r="O159" s="335"/>
      <c r="P159" s="335"/>
      <c r="Q159" s="335"/>
      <c r="R159" s="335"/>
      <c r="S159" s="335"/>
      <c r="T159" s="335"/>
      <c r="U159" s="335"/>
      <c r="V159" s="335"/>
      <c r="W159" s="335"/>
      <c r="X159" s="335"/>
      <c r="Y159" s="335"/>
      <c r="Z159" s="335"/>
      <c r="AA159" s="338"/>
      <c r="AB159" s="338"/>
      <c r="AC159" s="338"/>
    </row>
    <row r="160" spans="1:29">
      <c r="A160" s="43"/>
      <c r="B160" s="43"/>
      <c r="C160" s="43"/>
      <c r="D160" s="43"/>
      <c r="E160" s="43"/>
      <c r="F160" s="44"/>
      <c r="G160" s="44"/>
      <c r="H160" s="43"/>
      <c r="I160" s="43"/>
      <c r="J160" s="43"/>
      <c r="K160" s="43"/>
      <c r="L160" s="44"/>
      <c r="M160" s="44"/>
      <c r="N160" s="335"/>
      <c r="O160" s="335"/>
      <c r="P160" s="335"/>
      <c r="Q160" s="335"/>
      <c r="R160" s="335"/>
      <c r="S160" s="335"/>
      <c r="T160" s="335"/>
      <c r="U160" s="335"/>
      <c r="V160" s="335"/>
      <c r="W160" s="335"/>
      <c r="X160" s="335"/>
      <c r="Y160" s="335"/>
      <c r="Z160" s="335"/>
      <c r="AA160" s="338"/>
      <c r="AB160" s="338"/>
      <c r="AC160" s="338"/>
    </row>
    <row r="161" spans="1:29">
      <c r="A161" s="43"/>
      <c r="B161" s="43"/>
      <c r="C161" s="43"/>
      <c r="D161" s="43"/>
      <c r="E161" s="43"/>
      <c r="F161" s="44"/>
      <c r="G161" s="44"/>
      <c r="H161" s="43"/>
      <c r="I161" s="43"/>
      <c r="J161" s="43"/>
      <c r="K161" s="43"/>
      <c r="L161" s="44"/>
      <c r="M161" s="44"/>
      <c r="N161" s="335"/>
      <c r="O161" s="335"/>
      <c r="P161" s="335"/>
      <c r="Q161" s="335"/>
      <c r="R161" s="335"/>
      <c r="S161" s="335"/>
      <c r="T161" s="335"/>
      <c r="U161" s="335"/>
      <c r="V161" s="335"/>
      <c r="W161" s="335"/>
      <c r="X161" s="335"/>
      <c r="Y161" s="335"/>
      <c r="Z161" s="335"/>
      <c r="AA161" s="338"/>
      <c r="AB161" s="338"/>
      <c r="AC161" s="338"/>
    </row>
    <row r="162" spans="1:29">
      <c r="A162" s="43"/>
      <c r="B162" s="43"/>
      <c r="C162" s="43"/>
      <c r="D162" s="43"/>
      <c r="E162" s="43"/>
      <c r="F162" s="44"/>
      <c r="G162" s="44"/>
      <c r="H162" s="43"/>
      <c r="I162" s="43"/>
      <c r="J162" s="43"/>
      <c r="K162" s="43"/>
      <c r="L162" s="44"/>
      <c r="M162" s="44"/>
      <c r="N162" s="335"/>
      <c r="O162" s="335"/>
      <c r="P162" s="335"/>
      <c r="Q162" s="335"/>
      <c r="R162" s="335"/>
      <c r="S162" s="335"/>
      <c r="T162" s="335"/>
      <c r="U162" s="335"/>
      <c r="V162" s="335"/>
      <c r="W162" s="335"/>
      <c r="X162" s="335"/>
      <c r="Y162" s="335"/>
      <c r="Z162" s="335"/>
      <c r="AA162" s="338"/>
      <c r="AB162" s="338"/>
      <c r="AC162" s="338"/>
    </row>
    <row r="163" spans="1:29">
      <c r="A163" s="43"/>
      <c r="B163" s="43"/>
      <c r="C163" s="43"/>
      <c r="D163" s="43"/>
      <c r="E163" s="43"/>
      <c r="F163" s="44"/>
      <c r="G163" s="44"/>
      <c r="H163" s="43"/>
      <c r="I163" s="43"/>
      <c r="J163" s="43"/>
      <c r="K163" s="43"/>
      <c r="L163" s="44"/>
      <c r="M163" s="44"/>
      <c r="N163" s="335"/>
      <c r="O163" s="335"/>
      <c r="P163" s="335"/>
      <c r="Q163" s="335"/>
      <c r="R163" s="335"/>
      <c r="S163" s="335"/>
      <c r="T163" s="335"/>
      <c r="U163" s="335"/>
      <c r="V163" s="335"/>
      <c r="W163" s="335"/>
      <c r="X163" s="335"/>
      <c r="Y163" s="335"/>
      <c r="Z163" s="335"/>
      <c r="AA163" s="338"/>
      <c r="AB163" s="338"/>
      <c r="AC163" s="338"/>
    </row>
    <row r="164" spans="1:29">
      <c r="A164" s="43"/>
      <c r="B164" s="43"/>
      <c r="C164" s="43"/>
      <c r="D164" s="43"/>
      <c r="E164" s="43"/>
      <c r="F164" s="44"/>
      <c r="G164" s="44"/>
      <c r="H164" s="43"/>
      <c r="I164" s="43"/>
      <c r="J164" s="43"/>
      <c r="K164" s="43"/>
      <c r="L164" s="44"/>
      <c r="M164" s="44"/>
      <c r="N164" s="335"/>
      <c r="O164" s="335"/>
      <c r="P164" s="335"/>
      <c r="Q164" s="335"/>
      <c r="R164" s="335"/>
      <c r="S164" s="335"/>
      <c r="T164" s="335"/>
      <c r="U164" s="335"/>
      <c r="V164" s="335"/>
      <c r="W164" s="335"/>
      <c r="X164" s="335"/>
      <c r="Y164" s="335"/>
      <c r="Z164" s="335"/>
      <c r="AA164" s="338"/>
      <c r="AB164" s="338"/>
      <c r="AC164" s="338"/>
    </row>
    <row r="165" spans="1:29">
      <c r="A165" s="43"/>
      <c r="B165" s="43"/>
      <c r="C165" s="43"/>
      <c r="D165" s="43"/>
      <c r="E165" s="43"/>
      <c r="F165" s="44"/>
      <c r="G165" s="44"/>
      <c r="H165" s="43"/>
      <c r="I165" s="43"/>
      <c r="J165" s="43"/>
      <c r="K165" s="43"/>
      <c r="L165" s="44"/>
      <c r="M165" s="44"/>
      <c r="N165" s="335"/>
      <c r="O165" s="335"/>
      <c r="P165" s="335"/>
      <c r="Q165" s="335"/>
      <c r="R165" s="335"/>
      <c r="S165" s="335"/>
      <c r="T165" s="335"/>
      <c r="U165" s="335"/>
      <c r="V165" s="335"/>
      <c r="W165" s="335"/>
      <c r="X165" s="335"/>
      <c r="Y165" s="335"/>
      <c r="Z165" s="335"/>
      <c r="AA165" s="338"/>
      <c r="AB165" s="338"/>
      <c r="AC165" s="338"/>
    </row>
    <row r="166" spans="1:29">
      <c r="A166" s="43"/>
      <c r="B166" s="43"/>
      <c r="C166" s="43"/>
      <c r="D166" s="43"/>
      <c r="E166" s="43"/>
      <c r="F166" s="44"/>
      <c r="G166" s="44"/>
      <c r="H166" s="43"/>
      <c r="I166" s="43"/>
      <c r="J166" s="43"/>
      <c r="K166" s="43"/>
      <c r="L166" s="44"/>
      <c r="M166" s="44"/>
      <c r="N166" s="335"/>
      <c r="O166" s="335"/>
      <c r="P166" s="335"/>
      <c r="Q166" s="335"/>
      <c r="R166" s="335"/>
      <c r="S166" s="335"/>
      <c r="T166" s="335"/>
      <c r="U166" s="335"/>
      <c r="V166" s="335"/>
      <c r="W166" s="335"/>
      <c r="X166" s="335"/>
      <c r="Y166" s="335"/>
      <c r="Z166" s="335"/>
      <c r="AA166" s="338"/>
      <c r="AB166" s="338"/>
      <c r="AC166" s="338"/>
    </row>
    <row r="167" spans="1:29">
      <c r="A167" s="43"/>
      <c r="B167" s="43"/>
      <c r="C167" s="43"/>
      <c r="D167" s="43"/>
      <c r="E167" s="43"/>
      <c r="F167" s="44"/>
      <c r="G167" s="44"/>
      <c r="H167" s="43"/>
      <c r="I167" s="43"/>
      <c r="J167" s="43"/>
      <c r="K167" s="43"/>
      <c r="L167" s="44"/>
      <c r="M167" s="44"/>
      <c r="N167" s="335"/>
      <c r="O167" s="335"/>
      <c r="P167" s="335"/>
      <c r="Q167" s="335"/>
      <c r="R167" s="335"/>
      <c r="S167" s="335"/>
      <c r="T167" s="335"/>
      <c r="U167" s="335"/>
      <c r="V167" s="335"/>
      <c r="W167" s="335"/>
      <c r="X167" s="335"/>
      <c r="Y167" s="335"/>
      <c r="Z167" s="335"/>
      <c r="AA167" s="338"/>
      <c r="AB167" s="338"/>
      <c r="AC167" s="338"/>
    </row>
    <row r="168" spans="1:29">
      <c r="A168" s="43"/>
      <c r="B168" s="43"/>
      <c r="C168" s="43"/>
      <c r="D168" s="43"/>
      <c r="E168" s="43"/>
      <c r="F168" s="44"/>
      <c r="G168" s="44"/>
      <c r="H168" s="43"/>
      <c r="I168" s="43"/>
      <c r="J168" s="43"/>
      <c r="K168" s="43"/>
      <c r="L168" s="44"/>
      <c r="M168" s="44"/>
      <c r="N168" s="335"/>
      <c r="O168" s="335"/>
      <c r="P168" s="335"/>
      <c r="Q168" s="335"/>
      <c r="R168" s="335"/>
      <c r="S168" s="335"/>
      <c r="T168" s="335"/>
      <c r="U168" s="335"/>
      <c r="V168" s="335"/>
      <c r="W168" s="335"/>
      <c r="X168" s="335"/>
      <c r="Y168" s="335"/>
      <c r="Z168" s="335"/>
      <c r="AA168" s="338"/>
      <c r="AB168" s="338"/>
      <c r="AC168" s="338"/>
    </row>
    <row r="169" spans="1:29">
      <c r="A169" s="43"/>
      <c r="B169" s="43"/>
      <c r="C169" s="43"/>
      <c r="D169" s="43"/>
      <c r="E169" s="43"/>
      <c r="F169" s="44"/>
      <c r="G169" s="44"/>
      <c r="H169" s="43"/>
      <c r="I169" s="43"/>
      <c r="J169" s="43"/>
      <c r="K169" s="43"/>
      <c r="L169" s="44"/>
      <c r="M169" s="44"/>
      <c r="N169" s="335"/>
      <c r="O169" s="335"/>
      <c r="P169" s="335"/>
      <c r="Q169" s="335"/>
      <c r="R169" s="335"/>
      <c r="S169" s="335"/>
      <c r="T169" s="335"/>
      <c r="U169" s="335"/>
      <c r="V169" s="335"/>
      <c r="W169" s="335"/>
      <c r="X169" s="335"/>
      <c r="Y169" s="335"/>
      <c r="Z169" s="335"/>
      <c r="AA169" s="338"/>
      <c r="AB169" s="338"/>
      <c r="AC169" s="338"/>
    </row>
    <row r="170" spans="1:29">
      <c r="A170" s="43"/>
      <c r="B170" s="43"/>
      <c r="C170" s="43"/>
      <c r="D170" s="43"/>
      <c r="E170" s="43"/>
      <c r="F170" s="44"/>
      <c r="G170" s="44"/>
      <c r="H170" s="43"/>
      <c r="I170" s="43"/>
      <c r="J170" s="43"/>
      <c r="K170" s="43"/>
      <c r="L170" s="44"/>
      <c r="M170" s="44"/>
      <c r="N170" s="335"/>
      <c r="O170" s="335"/>
      <c r="P170" s="335"/>
      <c r="Q170" s="335"/>
      <c r="R170" s="335"/>
      <c r="S170" s="335"/>
      <c r="T170" s="335"/>
      <c r="U170" s="335"/>
      <c r="V170" s="335"/>
      <c r="W170" s="335"/>
      <c r="X170" s="335"/>
      <c r="Y170" s="335"/>
      <c r="Z170" s="335"/>
      <c r="AA170" s="338"/>
      <c r="AB170" s="338"/>
      <c r="AC170" s="338"/>
    </row>
    <row r="171" spans="1:29">
      <c r="A171" s="43"/>
      <c r="B171" s="43"/>
      <c r="C171" s="43"/>
      <c r="D171" s="43"/>
      <c r="E171" s="43"/>
      <c r="F171" s="44"/>
      <c r="G171" s="44"/>
      <c r="H171" s="43"/>
      <c r="I171" s="43"/>
      <c r="J171" s="43"/>
      <c r="K171" s="43"/>
      <c r="L171" s="44"/>
      <c r="M171" s="44"/>
      <c r="N171" s="335"/>
      <c r="O171" s="335"/>
      <c r="P171" s="335"/>
      <c r="Q171" s="335"/>
      <c r="R171" s="335"/>
      <c r="S171" s="335"/>
      <c r="T171" s="335"/>
      <c r="U171" s="335"/>
      <c r="V171" s="335"/>
      <c r="W171" s="335"/>
      <c r="X171" s="335"/>
      <c r="Y171" s="335"/>
      <c r="Z171" s="335"/>
      <c r="AA171" s="338"/>
      <c r="AB171" s="338"/>
      <c r="AC171" s="338"/>
    </row>
    <row r="172" spans="1:29">
      <c r="A172" s="43"/>
      <c r="B172" s="43"/>
      <c r="C172" s="43"/>
      <c r="D172" s="43"/>
      <c r="E172" s="43"/>
      <c r="F172" s="44"/>
      <c r="G172" s="44"/>
      <c r="H172" s="43"/>
      <c r="I172" s="43"/>
      <c r="J172" s="43"/>
      <c r="K172" s="43"/>
      <c r="L172" s="44"/>
      <c r="M172" s="44"/>
      <c r="N172" s="335"/>
      <c r="O172" s="335"/>
      <c r="P172" s="335"/>
      <c r="Q172" s="335"/>
      <c r="R172" s="335"/>
      <c r="S172" s="335"/>
      <c r="T172" s="335"/>
      <c r="U172" s="335"/>
      <c r="V172" s="335"/>
      <c r="W172" s="335"/>
      <c r="X172" s="335"/>
      <c r="Y172" s="335"/>
      <c r="Z172" s="335"/>
      <c r="AA172" s="338"/>
      <c r="AB172" s="338"/>
      <c r="AC172" s="338"/>
    </row>
    <row r="173" spans="1:29">
      <c r="A173" s="43"/>
      <c r="B173" s="43"/>
      <c r="C173" s="43"/>
      <c r="D173" s="43"/>
      <c r="E173" s="43"/>
      <c r="F173" s="44"/>
      <c r="G173" s="44"/>
      <c r="H173" s="43"/>
      <c r="I173" s="43"/>
      <c r="J173" s="43"/>
      <c r="K173" s="43"/>
      <c r="L173" s="44"/>
      <c r="M173" s="44"/>
      <c r="N173" s="335"/>
      <c r="O173" s="335"/>
      <c r="P173" s="335"/>
      <c r="Q173" s="335"/>
      <c r="R173" s="335"/>
      <c r="S173" s="335"/>
      <c r="T173" s="335"/>
      <c r="U173" s="335"/>
      <c r="V173" s="335"/>
      <c r="W173" s="335"/>
      <c r="X173" s="335"/>
      <c r="Y173" s="335"/>
      <c r="Z173" s="335"/>
      <c r="AA173" s="338"/>
      <c r="AB173" s="338"/>
      <c r="AC173" s="338"/>
    </row>
    <row r="174" spans="1:29">
      <c r="A174" s="43"/>
      <c r="B174" s="43"/>
      <c r="C174" s="43"/>
      <c r="D174" s="43"/>
      <c r="E174" s="43"/>
      <c r="F174" s="44"/>
      <c r="G174" s="44"/>
      <c r="H174" s="43"/>
      <c r="I174" s="43"/>
      <c r="J174" s="43"/>
      <c r="K174" s="43"/>
      <c r="L174" s="44"/>
      <c r="M174" s="44"/>
      <c r="N174" s="335"/>
      <c r="O174" s="335"/>
      <c r="P174" s="335"/>
      <c r="Q174" s="335"/>
      <c r="R174" s="335"/>
      <c r="S174" s="335"/>
      <c r="T174" s="335"/>
      <c r="U174" s="335"/>
      <c r="V174" s="335"/>
      <c r="W174" s="335"/>
      <c r="X174" s="335"/>
      <c r="Y174" s="335"/>
      <c r="Z174" s="335"/>
      <c r="AA174" s="338"/>
      <c r="AB174" s="338"/>
      <c r="AC174" s="338"/>
    </row>
    <row r="175" spans="1:29">
      <c r="A175" s="43"/>
      <c r="B175" s="43"/>
      <c r="C175" s="43"/>
      <c r="D175" s="43"/>
      <c r="E175" s="43"/>
      <c r="F175" s="44"/>
      <c r="G175" s="44"/>
      <c r="H175" s="43"/>
      <c r="I175" s="43"/>
      <c r="J175" s="43"/>
      <c r="K175" s="43"/>
      <c r="L175" s="44"/>
      <c r="M175" s="44"/>
      <c r="N175" s="335"/>
      <c r="O175" s="335"/>
      <c r="P175" s="335"/>
      <c r="Q175" s="335"/>
      <c r="R175" s="335"/>
      <c r="S175" s="335"/>
      <c r="T175" s="335"/>
      <c r="U175" s="335"/>
      <c r="V175" s="335"/>
      <c r="W175" s="335"/>
      <c r="X175" s="335"/>
      <c r="Y175" s="335"/>
      <c r="Z175" s="335"/>
      <c r="AA175" s="338"/>
      <c r="AB175" s="338"/>
      <c r="AC175" s="338"/>
    </row>
    <row r="176" spans="1:29">
      <c r="A176" s="43"/>
      <c r="B176" s="43"/>
      <c r="C176" s="43"/>
      <c r="D176" s="43"/>
      <c r="E176" s="43"/>
      <c r="F176" s="44"/>
      <c r="G176" s="44"/>
      <c r="H176" s="43"/>
      <c r="I176" s="43"/>
      <c r="J176" s="43"/>
      <c r="K176" s="43"/>
      <c r="L176" s="44"/>
      <c r="M176" s="44"/>
      <c r="N176" s="335"/>
      <c r="O176" s="335"/>
      <c r="P176" s="335"/>
      <c r="Q176" s="335"/>
      <c r="R176" s="335"/>
      <c r="S176" s="335"/>
      <c r="T176" s="335"/>
      <c r="U176" s="335"/>
      <c r="V176" s="335"/>
      <c r="W176" s="335"/>
      <c r="X176" s="335"/>
      <c r="Y176" s="335"/>
      <c r="Z176" s="335"/>
      <c r="AA176" s="338"/>
      <c r="AB176" s="338"/>
      <c r="AC176" s="338"/>
    </row>
    <row r="177" spans="1:29">
      <c r="A177" s="43"/>
      <c r="B177" s="43"/>
      <c r="C177" s="43"/>
      <c r="D177" s="43"/>
      <c r="E177" s="43"/>
      <c r="F177" s="44"/>
      <c r="G177" s="44"/>
      <c r="H177" s="43"/>
      <c r="I177" s="43"/>
      <c r="J177" s="43"/>
      <c r="K177" s="43"/>
      <c r="L177" s="44"/>
      <c r="M177" s="44"/>
      <c r="N177" s="335"/>
      <c r="O177" s="335"/>
      <c r="P177" s="335"/>
      <c r="Q177" s="335"/>
      <c r="R177" s="335"/>
      <c r="S177" s="335"/>
      <c r="T177" s="335"/>
      <c r="U177" s="335"/>
      <c r="V177" s="335"/>
      <c r="W177" s="335"/>
      <c r="X177" s="335"/>
      <c r="Y177" s="335"/>
      <c r="Z177" s="335"/>
      <c r="AA177" s="338"/>
      <c r="AB177" s="338"/>
      <c r="AC177" s="338"/>
    </row>
    <row r="178" spans="1:29">
      <c r="A178" s="43"/>
      <c r="B178" s="43"/>
      <c r="C178" s="43"/>
      <c r="D178" s="43"/>
      <c r="E178" s="43"/>
      <c r="F178" s="44"/>
      <c r="G178" s="44"/>
      <c r="H178" s="43"/>
      <c r="I178" s="43"/>
      <c r="J178" s="43"/>
      <c r="K178" s="43"/>
      <c r="L178" s="44"/>
      <c r="M178" s="44"/>
      <c r="N178" s="335"/>
      <c r="O178" s="335"/>
      <c r="P178" s="335"/>
      <c r="Q178" s="335"/>
      <c r="R178" s="335"/>
      <c r="S178" s="335"/>
      <c r="T178" s="335"/>
      <c r="U178" s="335"/>
      <c r="V178" s="335"/>
      <c r="W178" s="335"/>
      <c r="X178" s="335"/>
      <c r="Y178" s="335"/>
      <c r="Z178" s="335"/>
      <c r="AA178" s="338"/>
      <c r="AB178" s="338"/>
      <c r="AC178" s="338"/>
    </row>
    <row r="179" spans="1:29">
      <c r="A179" s="43"/>
      <c r="B179" s="43"/>
      <c r="C179" s="43"/>
      <c r="D179" s="43"/>
      <c r="E179" s="43"/>
      <c r="F179" s="44"/>
      <c r="G179" s="44"/>
      <c r="H179" s="43"/>
      <c r="I179" s="43"/>
      <c r="J179" s="43"/>
      <c r="K179" s="43"/>
      <c r="L179" s="44"/>
      <c r="M179" s="44"/>
      <c r="N179" s="335"/>
      <c r="O179" s="335"/>
      <c r="P179" s="335"/>
      <c r="Q179" s="335"/>
      <c r="R179" s="335"/>
      <c r="S179" s="335"/>
      <c r="T179" s="335"/>
      <c r="U179" s="335"/>
      <c r="V179" s="335"/>
      <c r="W179" s="335"/>
      <c r="X179" s="335"/>
      <c r="Y179" s="335"/>
      <c r="Z179" s="335"/>
      <c r="AA179" s="338"/>
      <c r="AB179" s="338"/>
      <c r="AC179" s="338"/>
    </row>
    <row r="180" spans="1:29">
      <c r="A180" s="43"/>
      <c r="B180" s="43"/>
      <c r="C180" s="43"/>
      <c r="D180" s="43"/>
      <c r="E180" s="43"/>
      <c r="F180" s="44"/>
      <c r="G180" s="44"/>
      <c r="H180" s="43"/>
      <c r="I180" s="43"/>
      <c r="J180" s="43"/>
      <c r="K180" s="43"/>
      <c r="L180" s="44"/>
      <c r="M180" s="44"/>
      <c r="N180" s="335"/>
      <c r="O180" s="335"/>
      <c r="P180" s="335"/>
      <c r="Q180" s="335"/>
      <c r="R180" s="335"/>
      <c r="S180" s="335"/>
      <c r="T180" s="335"/>
      <c r="U180" s="335"/>
      <c r="V180" s="335"/>
      <c r="W180" s="335"/>
      <c r="X180" s="335"/>
      <c r="Y180" s="335"/>
      <c r="Z180" s="335"/>
      <c r="AA180" s="338"/>
      <c r="AB180" s="338"/>
      <c r="AC180" s="338"/>
    </row>
    <row r="181" spans="1:29">
      <c r="A181" s="43"/>
      <c r="B181" s="43"/>
      <c r="C181" s="43"/>
      <c r="D181" s="43"/>
      <c r="E181" s="43"/>
      <c r="F181" s="44"/>
      <c r="G181" s="44"/>
      <c r="H181" s="43"/>
      <c r="I181" s="43"/>
      <c r="J181" s="43"/>
      <c r="K181" s="43"/>
      <c r="L181" s="44"/>
      <c r="M181" s="44"/>
      <c r="N181" s="335"/>
      <c r="O181" s="335"/>
      <c r="P181" s="335"/>
      <c r="Q181" s="335"/>
      <c r="R181" s="335"/>
      <c r="S181" s="335"/>
      <c r="T181" s="335"/>
      <c r="U181" s="335"/>
      <c r="V181" s="335"/>
      <c r="W181" s="335"/>
      <c r="X181" s="335"/>
      <c r="Y181" s="335"/>
      <c r="Z181" s="335"/>
      <c r="AA181" s="338"/>
      <c r="AB181" s="338"/>
      <c r="AC181" s="338"/>
    </row>
    <row r="182" spans="1:29">
      <c r="A182" s="43"/>
      <c r="B182" s="43"/>
      <c r="C182" s="43"/>
      <c r="D182" s="43"/>
      <c r="E182" s="43"/>
      <c r="F182" s="44"/>
      <c r="G182" s="44"/>
      <c r="H182" s="43"/>
      <c r="I182" s="43"/>
      <c r="J182" s="43"/>
      <c r="K182" s="43"/>
      <c r="L182" s="44"/>
      <c r="M182" s="44"/>
      <c r="N182" s="335"/>
      <c r="O182" s="335"/>
      <c r="P182" s="335"/>
      <c r="Q182" s="335"/>
      <c r="R182" s="335"/>
      <c r="S182" s="335"/>
      <c r="T182" s="335"/>
      <c r="U182" s="335"/>
      <c r="V182" s="335"/>
      <c r="W182" s="335"/>
      <c r="X182" s="335"/>
      <c r="Y182" s="335"/>
      <c r="Z182" s="335"/>
      <c r="AA182" s="338"/>
      <c r="AB182" s="338"/>
      <c r="AC182" s="338"/>
    </row>
    <row r="183" spans="1:29">
      <c r="A183" s="43"/>
      <c r="B183" s="43"/>
      <c r="C183" s="43"/>
      <c r="D183" s="43"/>
      <c r="E183" s="43"/>
      <c r="F183" s="44"/>
      <c r="G183" s="44"/>
      <c r="H183" s="43"/>
      <c r="I183" s="43"/>
      <c r="J183" s="43"/>
      <c r="K183" s="43"/>
      <c r="L183" s="44"/>
      <c r="M183" s="44"/>
      <c r="N183" s="335"/>
      <c r="O183" s="335"/>
      <c r="P183" s="335"/>
      <c r="Q183" s="335"/>
      <c r="R183" s="335"/>
      <c r="S183" s="335"/>
      <c r="T183" s="335"/>
      <c r="U183" s="335"/>
      <c r="V183" s="335"/>
      <c r="W183" s="335"/>
      <c r="X183" s="335"/>
      <c r="Y183" s="335"/>
      <c r="Z183" s="335"/>
      <c r="AA183" s="338"/>
      <c r="AB183" s="338"/>
      <c r="AC183" s="338"/>
    </row>
    <row r="184" spans="1:29">
      <c r="A184" s="43"/>
      <c r="B184" s="43"/>
      <c r="C184" s="43"/>
      <c r="D184" s="43"/>
      <c r="E184" s="43"/>
      <c r="F184" s="44"/>
      <c r="G184" s="44"/>
      <c r="H184" s="43"/>
      <c r="I184" s="43"/>
      <c r="J184" s="43"/>
      <c r="K184" s="43"/>
      <c r="L184" s="44"/>
      <c r="M184" s="44"/>
      <c r="N184" s="335"/>
      <c r="O184" s="335"/>
      <c r="P184" s="335"/>
      <c r="Q184" s="335"/>
      <c r="R184" s="335"/>
      <c r="S184" s="335"/>
      <c r="T184" s="335"/>
      <c r="U184" s="335"/>
      <c r="V184" s="335"/>
      <c r="W184" s="335"/>
      <c r="X184" s="335"/>
      <c r="Y184" s="335"/>
      <c r="Z184" s="335"/>
      <c r="AA184" s="338"/>
      <c r="AB184" s="338"/>
      <c r="AC184" s="338"/>
    </row>
    <row r="185" spans="1:29">
      <c r="A185" s="43"/>
      <c r="B185" s="43"/>
      <c r="C185" s="43"/>
      <c r="D185" s="43"/>
      <c r="E185" s="43"/>
      <c r="F185" s="44"/>
      <c r="G185" s="44"/>
      <c r="H185" s="43"/>
      <c r="I185" s="43"/>
      <c r="J185" s="43"/>
      <c r="K185" s="43"/>
      <c r="L185" s="44"/>
      <c r="M185" s="44"/>
      <c r="N185" s="335"/>
      <c r="O185" s="335"/>
      <c r="P185" s="335"/>
      <c r="Q185" s="335"/>
      <c r="R185" s="335"/>
      <c r="S185" s="335"/>
      <c r="T185" s="335"/>
      <c r="U185" s="335"/>
      <c r="V185" s="335"/>
      <c r="W185" s="335"/>
      <c r="X185" s="335"/>
      <c r="Y185" s="335"/>
      <c r="Z185" s="335"/>
      <c r="AA185" s="338"/>
      <c r="AB185" s="338"/>
      <c r="AC185" s="338"/>
    </row>
    <row r="186" spans="1:29">
      <c r="A186" s="43"/>
      <c r="B186" s="43"/>
      <c r="C186" s="43"/>
      <c r="D186" s="43"/>
      <c r="E186" s="43"/>
      <c r="F186" s="44"/>
      <c r="G186" s="44"/>
      <c r="H186" s="43"/>
      <c r="I186" s="43"/>
      <c r="J186" s="43"/>
      <c r="K186" s="43"/>
      <c r="L186" s="44"/>
      <c r="M186" s="44"/>
      <c r="N186" s="335"/>
      <c r="O186" s="335"/>
      <c r="P186" s="335"/>
      <c r="Q186" s="335"/>
      <c r="R186" s="335"/>
      <c r="S186" s="335"/>
      <c r="T186" s="335"/>
      <c r="U186" s="335"/>
      <c r="V186" s="335"/>
      <c r="W186" s="335"/>
      <c r="X186" s="335"/>
      <c r="Y186" s="335"/>
      <c r="Z186" s="335"/>
      <c r="AA186" s="338"/>
      <c r="AB186" s="338"/>
      <c r="AC186" s="338"/>
    </row>
    <row r="187" spans="1:29">
      <c r="A187" s="43"/>
      <c r="B187" s="43"/>
      <c r="C187" s="43"/>
      <c r="D187" s="43"/>
      <c r="E187" s="43"/>
      <c r="F187" s="44"/>
      <c r="G187" s="44"/>
      <c r="H187" s="43"/>
      <c r="I187" s="43"/>
      <c r="J187" s="43"/>
      <c r="K187" s="43"/>
      <c r="L187" s="44"/>
      <c r="M187" s="44"/>
      <c r="N187" s="335"/>
      <c r="O187" s="335"/>
      <c r="P187" s="335"/>
      <c r="Q187" s="335"/>
      <c r="R187" s="335"/>
      <c r="S187" s="335"/>
      <c r="T187" s="335"/>
      <c r="U187" s="335"/>
      <c r="V187" s="335"/>
      <c r="W187" s="335"/>
      <c r="X187" s="335"/>
      <c r="Y187" s="335"/>
      <c r="Z187" s="335"/>
      <c r="AA187" s="338"/>
      <c r="AB187" s="338"/>
      <c r="AC187" s="338"/>
    </row>
    <row r="188" spans="1:29">
      <c r="A188" s="43"/>
      <c r="B188" s="43"/>
      <c r="C188" s="43"/>
      <c r="D188" s="43"/>
      <c r="E188" s="43"/>
      <c r="F188" s="44"/>
      <c r="G188" s="44"/>
      <c r="H188" s="43"/>
      <c r="I188" s="43"/>
      <c r="J188" s="43"/>
      <c r="K188" s="43"/>
      <c r="L188" s="44"/>
      <c r="M188" s="44"/>
      <c r="N188" s="335"/>
      <c r="O188" s="335"/>
      <c r="P188" s="335"/>
      <c r="Q188" s="335"/>
      <c r="R188" s="335"/>
      <c r="S188" s="335"/>
      <c r="T188" s="335"/>
      <c r="U188" s="335"/>
      <c r="V188" s="335"/>
      <c r="W188" s="335"/>
      <c r="X188" s="335"/>
      <c r="Y188" s="335"/>
      <c r="Z188" s="335"/>
      <c r="AA188" s="338"/>
      <c r="AB188" s="338"/>
      <c r="AC188" s="338"/>
    </row>
    <row r="189" spans="1:29">
      <c r="A189" s="43"/>
      <c r="B189" s="43"/>
      <c r="C189" s="43"/>
      <c r="D189" s="43"/>
      <c r="E189" s="43"/>
      <c r="F189" s="44"/>
      <c r="G189" s="44"/>
      <c r="H189" s="43"/>
      <c r="I189" s="43"/>
      <c r="J189" s="43"/>
      <c r="K189" s="43"/>
      <c r="L189" s="44"/>
      <c r="M189" s="44"/>
      <c r="N189" s="335"/>
      <c r="O189" s="335"/>
      <c r="P189" s="335"/>
      <c r="Q189" s="335"/>
      <c r="R189" s="335"/>
      <c r="S189" s="335"/>
      <c r="T189" s="335"/>
      <c r="U189" s="335"/>
      <c r="V189" s="335"/>
      <c r="W189" s="335"/>
      <c r="X189" s="335"/>
      <c r="Y189" s="335"/>
      <c r="Z189" s="335"/>
      <c r="AA189" s="338"/>
      <c r="AB189" s="338"/>
      <c r="AC189" s="338"/>
    </row>
    <row r="190" spans="1:29">
      <c r="A190" s="43"/>
      <c r="B190" s="43"/>
      <c r="C190" s="43"/>
      <c r="D190" s="43"/>
      <c r="E190" s="43"/>
      <c r="F190" s="44"/>
      <c r="G190" s="44"/>
      <c r="H190" s="43"/>
      <c r="I190" s="43"/>
      <c r="J190" s="43"/>
      <c r="K190" s="43"/>
      <c r="L190" s="44"/>
      <c r="M190" s="44"/>
      <c r="N190" s="335"/>
      <c r="O190" s="335"/>
      <c r="P190" s="335"/>
      <c r="Q190" s="335"/>
      <c r="R190" s="335"/>
      <c r="S190" s="335"/>
      <c r="T190" s="335"/>
      <c r="U190" s="335"/>
      <c r="V190" s="335"/>
      <c r="W190" s="335"/>
      <c r="X190" s="335"/>
      <c r="Y190" s="335"/>
      <c r="Z190" s="335"/>
      <c r="AA190" s="338"/>
      <c r="AB190" s="338"/>
      <c r="AC190" s="338"/>
    </row>
    <row r="191" spans="1:29">
      <c r="A191" s="43"/>
      <c r="B191" s="43"/>
      <c r="C191" s="43"/>
      <c r="D191" s="43"/>
      <c r="E191" s="43"/>
      <c r="F191" s="44"/>
      <c r="G191" s="44"/>
      <c r="H191" s="43"/>
      <c r="I191" s="43"/>
      <c r="J191" s="43"/>
      <c r="K191" s="43"/>
      <c r="L191" s="44"/>
      <c r="M191" s="44"/>
      <c r="N191" s="335"/>
      <c r="O191" s="335"/>
      <c r="P191" s="335"/>
      <c r="Q191" s="335"/>
      <c r="R191" s="335"/>
      <c r="S191" s="335"/>
      <c r="T191" s="335"/>
      <c r="U191" s="335"/>
      <c r="V191" s="335"/>
      <c r="W191" s="335"/>
      <c r="X191" s="335"/>
      <c r="Y191" s="335"/>
      <c r="Z191" s="335"/>
      <c r="AA191" s="338"/>
      <c r="AB191" s="338"/>
      <c r="AC191" s="338"/>
    </row>
    <row r="192" spans="1:29">
      <c r="A192" s="43"/>
      <c r="B192" s="43"/>
      <c r="C192" s="43"/>
      <c r="D192" s="43"/>
      <c r="E192" s="43"/>
      <c r="F192" s="44"/>
      <c r="G192" s="44"/>
      <c r="H192" s="43"/>
      <c r="I192" s="43"/>
      <c r="J192" s="43"/>
      <c r="K192" s="43"/>
      <c r="L192" s="44"/>
      <c r="M192" s="44"/>
      <c r="N192" s="335"/>
      <c r="O192" s="335"/>
      <c r="P192" s="335"/>
      <c r="Q192" s="335"/>
      <c r="R192" s="335"/>
      <c r="S192" s="335"/>
      <c r="T192" s="335"/>
      <c r="U192" s="335"/>
      <c r="V192" s="335"/>
      <c r="W192" s="335"/>
      <c r="X192" s="335"/>
      <c r="Y192" s="335"/>
      <c r="Z192" s="335"/>
      <c r="AA192" s="338"/>
      <c r="AB192" s="338"/>
      <c r="AC192" s="338"/>
    </row>
    <row r="193" spans="1:29">
      <c r="A193" s="43"/>
      <c r="B193" s="43"/>
      <c r="C193" s="43"/>
      <c r="D193" s="43"/>
      <c r="E193" s="43"/>
      <c r="F193" s="44"/>
      <c r="G193" s="44"/>
      <c r="H193" s="43"/>
      <c r="I193" s="43"/>
      <c r="J193" s="43"/>
      <c r="K193" s="43"/>
      <c r="L193" s="44"/>
      <c r="M193" s="44"/>
      <c r="N193" s="335"/>
      <c r="O193" s="335"/>
      <c r="P193" s="335"/>
      <c r="Q193" s="335"/>
      <c r="R193" s="335"/>
      <c r="S193" s="335"/>
      <c r="T193" s="335"/>
      <c r="U193" s="335"/>
      <c r="V193" s="335"/>
      <c r="W193" s="335"/>
      <c r="X193" s="335"/>
      <c r="Y193" s="335"/>
      <c r="Z193" s="335"/>
      <c r="AA193" s="338"/>
      <c r="AB193" s="338"/>
      <c r="AC193" s="338"/>
    </row>
    <row r="194" spans="1:29">
      <c r="A194" s="43"/>
      <c r="B194" s="43"/>
      <c r="C194" s="43"/>
      <c r="D194" s="43"/>
      <c r="E194" s="43"/>
      <c r="F194" s="44"/>
      <c r="G194" s="44"/>
      <c r="H194" s="43"/>
      <c r="I194" s="43"/>
      <c r="J194" s="43"/>
      <c r="K194" s="43"/>
      <c r="L194" s="44"/>
      <c r="M194" s="44"/>
      <c r="N194" s="335"/>
      <c r="O194" s="335"/>
      <c r="P194" s="335"/>
      <c r="Q194" s="335"/>
      <c r="R194" s="335"/>
      <c r="S194" s="335"/>
      <c r="T194" s="335"/>
      <c r="U194" s="335"/>
      <c r="V194" s="335"/>
      <c r="W194" s="335"/>
      <c r="X194" s="335"/>
      <c r="Y194" s="335"/>
      <c r="Z194" s="335"/>
      <c r="AA194" s="338"/>
      <c r="AB194" s="338"/>
      <c r="AC194" s="338"/>
    </row>
    <row r="195" spans="1:29">
      <c r="A195" s="43"/>
      <c r="B195" s="43"/>
      <c r="C195" s="43"/>
      <c r="D195" s="43"/>
      <c r="E195" s="43"/>
      <c r="F195" s="44"/>
      <c r="G195" s="44"/>
      <c r="H195" s="43"/>
      <c r="I195" s="43"/>
      <c r="J195" s="43"/>
      <c r="K195" s="43"/>
      <c r="L195" s="44"/>
      <c r="M195" s="44"/>
      <c r="N195" s="335"/>
      <c r="O195" s="335"/>
      <c r="P195" s="335"/>
      <c r="Q195" s="335"/>
      <c r="R195" s="335"/>
      <c r="S195" s="335"/>
      <c r="T195" s="335"/>
      <c r="U195" s="335"/>
      <c r="V195" s="335"/>
      <c r="W195" s="335"/>
      <c r="X195" s="335"/>
      <c r="Y195" s="335"/>
      <c r="Z195" s="335"/>
      <c r="AA195" s="338"/>
      <c r="AB195" s="338"/>
      <c r="AC195" s="338"/>
    </row>
    <row r="196" spans="1:29">
      <c r="A196" s="43"/>
      <c r="B196" s="43"/>
      <c r="C196" s="43"/>
      <c r="D196" s="43"/>
      <c r="E196" s="43"/>
      <c r="F196" s="44"/>
      <c r="G196" s="44"/>
      <c r="H196" s="43"/>
      <c r="I196" s="43"/>
      <c r="J196" s="43"/>
      <c r="K196" s="43"/>
      <c r="L196" s="44"/>
      <c r="M196" s="44"/>
      <c r="N196" s="335"/>
      <c r="O196" s="335"/>
      <c r="P196" s="335"/>
      <c r="Q196" s="335"/>
      <c r="R196" s="335"/>
      <c r="S196" s="335"/>
      <c r="T196" s="335"/>
      <c r="U196" s="335"/>
      <c r="V196" s="335"/>
      <c r="W196" s="335"/>
      <c r="X196" s="335"/>
      <c r="Y196" s="335"/>
      <c r="Z196" s="335"/>
      <c r="AA196" s="338"/>
      <c r="AB196" s="338"/>
      <c r="AC196" s="338"/>
    </row>
    <row r="197" spans="1:29">
      <c r="A197" s="43"/>
      <c r="B197" s="43"/>
      <c r="C197" s="43"/>
      <c r="D197" s="43"/>
      <c r="E197" s="43"/>
      <c r="F197" s="44"/>
      <c r="G197" s="44"/>
      <c r="H197" s="43"/>
      <c r="I197" s="43"/>
      <c r="J197" s="43"/>
      <c r="K197" s="43"/>
      <c r="L197" s="44"/>
      <c r="M197" s="44"/>
      <c r="N197" s="335"/>
      <c r="O197" s="335"/>
      <c r="P197" s="335"/>
      <c r="Q197" s="335"/>
      <c r="R197" s="335"/>
      <c r="S197" s="335"/>
      <c r="T197" s="335"/>
      <c r="U197" s="335"/>
      <c r="V197" s="335"/>
      <c r="W197" s="335"/>
      <c r="X197" s="335"/>
      <c r="Y197" s="335"/>
      <c r="Z197" s="335"/>
      <c r="AA197" s="338"/>
      <c r="AB197" s="338"/>
      <c r="AC197" s="338"/>
    </row>
    <row r="198" spans="1:29">
      <c r="A198" s="43"/>
      <c r="B198" s="43"/>
      <c r="C198" s="43"/>
      <c r="D198" s="43"/>
      <c r="E198" s="43"/>
      <c r="F198" s="44"/>
      <c r="G198" s="44"/>
      <c r="H198" s="43"/>
      <c r="I198" s="43"/>
      <c r="J198" s="43"/>
      <c r="K198" s="43"/>
      <c r="L198" s="44"/>
      <c r="M198" s="44"/>
      <c r="N198" s="335"/>
      <c r="O198" s="335"/>
      <c r="P198" s="335"/>
      <c r="Q198" s="335"/>
      <c r="R198" s="335"/>
      <c r="S198" s="335"/>
      <c r="T198" s="335"/>
      <c r="U198" s="335"/>
      <c r="V198" s="335"/>
      <c r="W198" s="335"/>
      <c r="X198" s="335"/>
      <c r="Y198" s="335"/>
      <c r="Z198" s="335"/>
      <c r="AA198" s="338"/>
      <c r="AB198" s="338"/>
      <c r="AC198" s="338"/>
    </row>
    <row r="199" spans="1:29">
      <c r="A199" s="43"/>
      <c r="B199" s="43"/>
      <c r="C199" s="43"/>
      <c r="D199" s="43"/>
      <c r="E199" s="43"/>
      <c r="F199" s="44"/>
      <c r="G199" s="44"/>
      <c r="H199" s="43"/>
      <c r="I199" s="43"/>
      <c r="J199" s="43"/>
      <c r="K199" s="43"/>
      <c r="L199" s="44"/>
      <c r="M199" s="44"/>
      <c r="N199" s="335"/>
      <c r="O199" s="335"/>
      <c r="P199" s="335"/>
      <c r="Q199" s="335"/>
      <c r="R199" s="335"/>
      <c r="S199" s="335"/>
      <c r="T199" s="335"/>
      <c r="U199" s="335"/>
      <c r="V199" s="335"/>
      <c r="W199" s="335"/>
      <c r="X199" s="335"/>
      <c r="Y199" s="335"/>
      <c r="Z199" s="335"/>
      <c r="AA199" s="338"/>
      <c r="AB199" s="338"/>
      <c r="AC199" s="338"/>
    </row>
    <row r="200" spans="1:29">
      <c r="A200" s="43"/>
      <c r="B200" s="43"/>
      <c r="C200" s="43"/>
      <c r="D200" s="43"/>
      <c r="E200" s="43"/>
      <c r="F200" s="44"/>
      <c r="G200" s="44"/>
      <c r="H200" s="43"/>
      <c r="I200" s="43"/>
      <c r="J200" s="43"/>
      <c r="K200" s="43"/>
      <c r="L200" s="44"/>
      <c r="M200" s="44"/>
      <c r="N200" s="335"/>
      <c r="O200" s="335"/>
      <c r="P200" s="335"/>
      <c r="Q200" s="335"/>
      <c r="R200" s="335"/>
      <c r="S200" s="335"/>
      <c r="T200" s="335"/>
      <c r="U200" s="335"/>
      <c r="V200" s="335"/>
      <c r="W200" s="335"/>
      <c r="X200" s="335"/>
      <c r="Y200" s="335"/>
      <c r="Z200" s="335"/>
      <c r="AA200" s="338"/>
      <c r="AB200" s="338"/>
      <c r="AC200" s="338"/>
    </row>
    <row r="201" spans="1:29">
      <c r="A201" s="43"/>
      <c r="B201" s="43"/>
      <c r="C201" s="43"/>
      <c r="D201" s="43"/>
      <c r="E201" s="43"/>
      <c r="F201" s="44"/>
      <c r="G201" s="44"/>
      <c r="H201" s="43"/>
      <c r="I201" s="43"/>
      <c r="J201" s="43"/>
      <c r="K201" s="43"/>
      <c r="L201" s="44"/>
      <c r="M201" s="44"/>
      <c r="N201" s="335"/>
      <c r="O201" s="335"/>
      <c r="P201" s="335"/>
      <c r="Q201" s="335"/>
      <c r="R201" s="335"/>
      <c r="S201" s="335"/>
      <c r="T201" s="335"/>
      <c r="U201" s="335"/>
      <c r="V201" s="335"/>
      <c r="W201" s="335"/>
      <c r="X201" s="335"/>
      <c r="Y201" s="335"/>
      <c r="Z201" s="335"/>
      <c r="AA201" s="338"/>
      <c r="AB201" s="338"/>
      <c r="AC201" s="338"/>
    </row>
    <row r="202" spans="1:29">
      <c r="A202" s="43"/>
      <c r="B202" s="43"/>
      <c r="C202" s="43"/>
      <c r="D202" s="43"/>
      <c r="E202" s="43"/>
      <c r="F202" s="44"/>
      <c r="G202" s="44"/>
      <c r="H202" s="43"/>
      <c r="I202" s="43"/>
      <c r="J202" s="43"/>
      <c r="K202" s="43"/>
      <c r="L202" s="45"/>
      <c r="M202" s="45"/>
      <c r="N202" s="338"/>
      <c r="O202" s="338"/>
      <c r="P202" s="338"/>
      <c r="Q202" s="338"/>
      <c r="R202" s="338"/>
      <c r="S202" s="338"/>
      <c r="T202" s="338"/>
      <c r="U202" s="338"/>
      <c r="V202" s="338"/>
      <c r="W202" s="338"/>
      <c r="X202" s="338"/>
      <c r="Y202" s="338"/>
      <c r="Z202" s="338"/>
      <c r="AA202" s="338"/>
      <c r="AB202" s="338"/>
      <c r="AC202" s="338"/>
    </row>
    <row r="203" spans="1:29">
      <c r="A203" s="43"/>
      <c r="B203" s="43"/>
      <c r="C203" s="43"/>
      <c r="D203" s="43"/>
      <c r="E203" s="43"/>
      <c r="F203" s="44"/>
      <c r="G203" s="44"/>
      <c r="H203" s="43"/>
      <c r="I203" s="43"/>
      <c r="J203" s="43"/>
      <c r="K203" s="43"/>
      <c r="L203" s="45"/>
      <c r="M203" s="45"/>
      <c r="N203" s="338"/>
      <c r="O203" s="338"/>
      <c r="P203" s="338"/>
      <c r="Q203" s="338"/>
      <c r="R203" s="338"/>
      <c r="S203" s="338"/>
      <c r="T203" s="338"/>
      <c r="U203" s="338"/>
      <c r="V203" s="338"/>
      <c r="W203" s="338"/>
      <c r="X203" s="338"/>
      <c r="Y203" s="338"/>
      <c r="Z203" s="338"/>
      <c r="AA203" s="338"/>
      <c r="AB203" s="338"/>
      <c r="AC203" s="338"/>
    </row>
    <row r="204" spans="1:29">
      <c r="A204" s="43"/>
      <c r="B204" s="43"/>
      <c r="C204" s="43"/>
      <c r="D204" s="43"/>
      <c r="E204" s="43"/>
      <c r="F204" s="44"/>
      <c r="G204" s="44"/>
      <c r="H204" s="43"/>
      <c r="I204" s="43"/>
      <c r="J204" s="43"/>
      <c r="K204" s="43"/>
      <c r="L204" s="45"/>
      <c r="M204" s="45"/>
      <c r="N204" s="338"/>
      <c r="O204" s="338"/>
      <c r="P204" s="338"/>
      <c r="Q204" s="338"/>
      <c r="R204" s="338"/>
      <c r="S204" s="338"/>
      <c r="T204" s="338"/>
      <c r="U204" s="338"/>
      <c r="V204" s="338"/>
      <c r="W204" s="338"/>
      <c r="X204" s="338"/>
      <c r="Y204" s="338"/>
      <c r="Z204" s="338"/>
      <c r="AA204" s="338"/>
      <c r="AB204" s="338"/>
      <c r="AC204" s="338"/>
    </row>
    <row r="205" spans="1:29">
      <c r="A205" s="43"/>
      <c r="B205" s="43"/>
      <c r="C205" s="43"/>
      <c r="D205" s="43"/>
      <c r="E205" s="43"/>
      <c r="F205" s="44"/>
      <c r="G205" s="44"/>
      <c r="H205" s="43"/>
      <c r="I205" s="43"/>
      <c r="J205" s="43"/>
      <c r="K205" s="43"/>
      <c r="L205" s="45"/>
      <c r="M205" s="45"/>
      <c r="N205" s="338"/>
      <c r="O205" s="338"/>
      <c r="P205" s="338"/>
      <c r="Q205" s="338"/>
      <c r="R205" s="338"/>
      <c r="S205" s="338"/>
      <c r="T205" s="338"/>
      <c r="U205" s="338"/>
      <c r="V205" s="338"/>
      <c r="W205" s="338"/>
      <c r="X205" s="338"/>
      <c r="Y205" s="338"/>
      <c r="Z205" s="338"/>
      <c r="AA205" s="338"/>
      <c r="AB205" s="338"/>
      <c r="AC205" s="338"/>
    </row>
    <row r="206" spans="1:29">
      <c r="A206" s="43"/>
      <c r="B206" s="43"/>
      <c r="C206" s="43"/>
      <c r="D206" s="43"/>
      <c r="E206" s="43"/>
      <c r="F206" s="44"/>
      <c r="G206" s="44"/>
      <c r="H206" s="43"/>
      <c r="I206" s="43"/>
      <c r="J206" s="43"/>
      <c r="K206" s="43"/>
      <c r="L206" s="45"/>
      <c r="M206" s="45"/>
      <c r="N206" s="338"/>
      <c r="O206" s="338"/>
      <c r="P206" s="338"/>
      <c r="Q206" s="338"/>
      <c r="R206" s="338"/>
      <c r="S206" s="338"/>
      <c r="T206" s="338"/>
      <c r="U206" s="338"/>
      <c r="V206" s="338"/>
      <c r="W206" s="338"/>
      <c r="X206" s="338"/>
      <c r="Y206" s="338"/>
      <c r="Z206" s="338"/>
      <c r="AA206" s="338"/>
      <c r="AB206" s="338"/>
      <c r="AC206" s="338"/>
    </row>
    <row r="207" spans="1:29">
      <c r="A207" s="43"/>
      <c r="B207" s="43"/>
      <c r="C207" s="43"/>
      <c r="D207" s="43"/>
      <c r="E207" s="43"/>
      <c r="F207" s="44"/>
      <c r="G207" s="44"/>
      <c r="H207" s="43"/>
      <c r="I207" s="43"/>
      <c r="J207" s="43"/>
      <c r="K207" s="43"/>
      <c r="L207" s="45"/>
      <c r="M207" s="45"/>
      <c r="N207" s="338"/>
      <c r="O207" s="338"/>
      <c r="P207" s="338"/>
      <c r="Q207" s="338"/>
      <c r="R207" s="338"/>
      <c r="S207" s="338"/>
      <c r="T207" s="338"/>
      <c r="U207" s="338"/>
      <c r="V207" s="338"/>
      <c r="W207" s="338"/>
      <c r="X207" s="338"/>
      <c r="Y207" s="338"/>
      <c r="Z207" s="338"/>
      <c r="AA207" s="338"/>
      <c r="AB207" s="338"/>
      <c r="AC207" s="338"/>
    </row>
    <row r="208" spans="1:29">
      <c r="A208" s="43"/>
      <c r="B208" s="43"/>
      <c r="C208" s="43"/>
      <c r="D208" s="43"/>
      <c r="E208" s="43"/>
      <c r="F208" s="44"/>
      <c r="G208" s="44"/>
      <c r="H208" s="43"/>
      <c r="I208" s="43"/>
      <c r="J208" s="43"/>
      <c r="K208" s="43"/>
      <c r="L208" s="45"/>
      <c r="M208" s="45"/>
      <c r="N208" s="338"/>
      <c r="O208" s="338"/>
      <c r="P208" s="338"/>
      <c r="Q208" s="338"/>
      <c r="R208" s="338"/>
      <c r="S208" s="338"/>
      <c r="T208" s="338"/>
      <c r="U208" s="338"/>
      <c r="V208" s="338"/>
      <c r="W208" s="338"/>
      <c r="X208" s="338"/>
      <c r="Y208" s="338"/>
      <c r="Z208" s="338"/>
      <c r="AA208" s="338"/>
      <c r="AB208" s="338"/>
      <c r="AC208" s="338"/>
    </row>
    <row r="209" spans="1:29">
      <c r="A209" s="43"/>
      <c r="B209" s="43"/>
      <c r="C209" s="43"/>
      <c r="D209" s="43"/>
      <c r="E209" s="43"/>
      <c r="F209" s="44"/>
      <c r="G209" s="44"/>
      <c r="H209" s="43"/>
      <c r="I209" s="43"/>
      <c r="J209" s="43"/>
      <c r="K209" s="43"/>
      <c r="L209" s="45"/>
      <c r="M209" s="45"/>
      <c r="N209" s="338"/>
      <c r="O209" s="338"/>
      <c r="P209" s="338"/>
      <c r="Q209" s="338"/>
      <c r="R209" s="338"/>
      <c r="S209" s="338"/>
      <c r="T209" s="338"/>
      <c r="U209" s="338"/>
      <c r="V209" s="338"/>
      <c r="W209" s="338"/>
      <c r="X209" s="338"/>
      <c r="Y209" s="338"/>
      <c r="Z209" s="338"/>
      <c r="AA209" s="338"/>
      <c r="AB209" s="338"/>
      <c r="AC209" s="338"/>
    </row>
    <row r="210" spans="1:29">
      <c r="A210" s="43"/>
      <c r="B210" s="43"/>
      <c r="C210" s="43"/>
      <c r="D210" s="43"/>
      <c r="E210" s="43"/>
      <c r="F210" s="44"/>
      <c r="G210" s="44"/>
      <c r="H210" s="43"/>
      <c r="I210" s="43"/>
      <c r="J210" s="43"/>
      <c r="K210" s="43"/>
      <c r="L210" s="45"/>
      <c r="M210" s="45"/>
      <c r="N210" s="338"/>
      <c r="O210" s="338"/>
      <c r="P210" s="338"/>
      <c r="Q210" s="338"/>
      <c r="R210" s="338"/>
      <c r="S210" s="338"/>
      <c r="T210" s="338"/>
      <c r="U210" s="338"/>
      <c r="V210" s="338"/>
      <c r="W210" s="338"/>
      <c r="X210" s="338"/>
      <c r="Y210" s="338"/>
      <c r="Z210" s="338"/>
      <c r="AA210" s="338"/>
      <c r="AB210" s="338"/>
      <c r="AC210" s="338"/>
    </row>
    <row r="211" spans="1:29">
      <c r="A211" s="43"/>
      <c r="B211" s="43"/>
      <c r="C211" s="43"/>
      <c r="D211" s="43"/>
      <c r="E211" s="43"/>
      <c r="F211" s="44"/>
      <c r="G211" s="44"/>
      <c r="H211" s="43"/>
      <c r="I211" s="43"/>
      <c r="J211" s="43"/>
      <c r="K211" s="43"/>
      <c r="L211" s="45"/>
      <c r="M211" s="45"/>
      <c r="N211" s="338"/>
      <c r="O211" s="338"/>
      <c r="P211" s="338"/>
      <c r="Q211" s="338"/>
      <c r="R211" s="338"/>
      <c r="S211" s="338"/>
      <c r="T211" s="338"/>
      <c r="U211" s="338"/>
      <c r="V211" s="338"/>
      <c r="W211" s="338"/>
      <c r="X211" s="338"/>
      <c r="Y211" s="338"/>
      <c r="Z211" s="338"/>
      <c r="AA211" s="338"/>
      <c r="AB211" s="338"/>
      <c r="AC211" s="338"/>
    </row>
    <row r="212" spans="1:29">
      <c r="A212" s="43"/>
      <c r="B212" s="43"/>
      <c r="C212" s="43"/>
      <c r="D212" s="43"/>
      <c r="E212" s="43"/>
      <c r="F212" s="44"/>
      <c r="G212" s="44"/>
      <c r="H212" s="43"/>
      <c r="I212" s="43"/>
      <c r="J212" s="43"/>
      <c r="K212" s="43"/>
      <c r="L212" s="45"/>
      <c r="M212" s="45"/>
      <c r="N212" s="338"/>
      <c r="O212" s="338"/>
      <c r="P212" s="338"/>
      <c r="Q212" s="338"/>
      <c r="R212" s="338"/>
      <c r="S212" s="338"/>
      <c r="T212" s="338"/>
      <c r="U212" s="338"/>
      <c r="V212" s="338"/>
      <c r="W212" s="338"/>
      <c r="X212" s="338"/>
      <c r="Y212" s="338"/>
      <c r="Z212" s="338"/>
      <c r="AA212" s="338"/>
      <c r="AB212" s="338"/>
      <c r="AC212" s="338"/>
    </row>
    <row r="213" spans="1:29">
      <c r="A213" s="43"/>
      <c r="B213" s="43"/>
      <c r="C213" s="43"/>
      <c r="D213" s="43"/>
      <c r="E213" s="43"/>
      <c r="F213" s="44"/>
      <c r="G213" s="44"/>
      <c r="H213" s="43"/>
      <c r="I213" s="43"/>
      <c r="J213" s="43"/>
      <c r="K213" s="43"/>
      <c r="L213" s="45"/>
      <c r="M213" s="45"/>
      <c r="N213" s="338"/>
      <c r="O213" s="338"/>
      <c r="P213" s="338"/>
      <c r="Q213" s="338"/>
      <c r="R213" s="338"/>
      <c r="S213" s="338"/>
      <c r="T213" s="338"/>
      <c r="U213" s="338"/>
      <c r="V213" s="338"/>
      <c r="W213" s="338"/>
      <c r="X213" s="338"/>
      <c r="Y213" s="338"/>
      <c r="Z213" s="338"/>
      <c r="AA213" s="338"/>
      <c r="AB213" s="338"/>
      <c r="AC213" s="338"/>
    </row>
    <row r="214" spans="1:29">
      <c r="A214" s="43"/>
      <c r="B214" s="43"/>
      <c r="C214" s="43"/>
      <c r="D214" s="43"/>
      <c r="E214" s="43"/>
      <c r="F214" s="44"/>
      <c r="G214" s="44"/>
      <c r="H214" s="43"/>
      <c r="I214" s="43"/>
      <c r="J214" s="43"/>
      <c r="K214" s="43"/>
      <c r="L214" s="45"/>
      <c r="M214" s="45"/>
      <c r="N214" s="338"/>
      <c r="O214" s="338"/>
      <c r="P214" s="338"/>
      <c r="Q214" s="338"/>
      <c r="R214" s="338"/>
      <c r="S214" s="338"/>
      <c r="T214" s="338"/>
      <c r="U214" s="338"/>
      <c r="V214" s="338"/>
      <c r="W214" s="338"/>
      <c r="X214" s="338"/>
      <c r="Y214" s="338"/>
      <c r="Z214" s="338"/>
      <c r="AA214" s="338"/>
      <c r="AB214" s="338"/>
      <c r="AC214" s="338"/>
    </row>
    <row r="215" spans="1:29">
      <c r="A215" s="43"/>
      <c r="B215" s="43"/>
      <c r="C215" s="43"/>
      <c r="D215" s="43"/>
      <c r="E215" s="43"/>
      <c r="F215" s="44"/>
      <c r="G215" s="44"/>
      <c r="H215" s="43"/>
      <c r="I215" s="43"/>
      <c r="J215" s="43"/>
      <c r="K215" s="43"/>
      <c r="L215" s="45"/>
      <c r="M215" s="45"/>
      <c r="N215" s="338"/>
      <c r="O215" s="338"/>
      <c r="P215" s="338"/>
      <c r="Q215" s="338"/>
      <c r="R215" s="338"/>
      <c r="S215" s="338"/>
      <c r="T215" s="338"/>
      <c r="U215" s="338"/>
      <c r="V215" s="338"/>
      <c r="W215" s="338"/>
      <c r="X215" s="338"/>
      <c r="Y215" s="338"/>
      <c r="Z215" s="338"/>
      <c r="AA215" s="338"/>
      <c r="AB215" s="338"/>
      <c r="AC215" s="338"/>
    </row>
    <row r="216" spans="1:29">
      <c r="A216" s="43"/>
      <c r="B216" s="43"/>
      <c r="C216" s="43"/>
      <c r="D216" s="43"/>
      <c r="E216" s="43"/>
      <c r="F216" s="44"/>
      <c r="G216" s="44"/>
      <c r="H216" s="43"/>
      <c r="I216" s="43"/>
      <c r="J216" s="43"/>
      <c r="K216" s="43"/>
      <c r="L216" s="45"/>
      <c r="M216" s="45"/>
      <c r="N216" s="338"/>
      <c r="O216" s="338"/>
      <c r="P216" s="338"/>
      <c r="Q216" s="338"/>
      <c r="R216" s="338"/>
      <c r="S216" s="338"/>
      <c r="T216" s="338"/>
      <c r="U216" s="338"/>
      <c r="V216" s="338"/>
      <c r="W216" s="338"/>
      <c r="X216" s="338"/>
      <c r="Y216" s="338"/>
      <c r="Z216" s="338"/>
      <c r="AA216" s="338"/>
      <c r="AB216" s="338"/>
      <c r="AC216" s="338"/>
    </row>
    <row r="217" spans="1:29">
      <c r="A217" s="43"/>
      <c r="B217" s="43"/>
      <c r="C217" s="43"/>
      <c r="D217" s="43"/>
      <c r="E217" s="43"/>
      <c r="F217" s="44"/>
      <c r="G217" s="44"/>
      <c r="H217" s="43"/>
      <c r="I217" s="43"/>
      <c r="J217" s="43"/>
      <c r="K217" s="43"/>
      <c r="L217" s="45"/>
      <c r="M217" s="45"/>
      <c r="N217" s="338"/>
      <c r="O217" s="338"/>
      <c r="P217" s="338"/>
      <c r="Q217" s="338"/>
      <c r="R217" s="338"/>
      <c r="S217" s="338"/>
      <c r="T217" s="338"/>
      <c r="U217" s="338"/>
      <c r="V217" s="338"/>
      <c r="W217" s="338"/>
      <c r="X217" s="338"/>
      <c r="Y217" s="338"/>
      <c r="Z217" s="338"/>
      <c r="AA217" s="338"/>
      <c r="AB217" s="338"/>
      <c r="AC217" s="338"/>
    </row>
    <row r="218" spans="1:29">
      <c r="A218" s="43"/>
      <c r="B218" s="43"/>
      <c r="C218" s="43"/>
      <c r="D218" s="43"/>
      <c r="E218" s="43"/>
      <c r="F218" s="44"/>
      <c r="G218" s="44"/>
      <c r="H218" s="43"/>
      <c r="I218" s="43"/>
      <c r="J218" s="43"/>
      <c r="K218" s="43"/>
      <c r="L218" s="45"/>
      <c r="M218" s="45"/>
      <c r="N218" s="338"/>
      <c r="O218" s="338"/>
      <c r="P218" s="338"/>
      <c r="Q218" s="338"/>
      <c r="R218" s="338"/>
      <c r="S218" s="338"/>
      <c r="T218" s="338"/>
      <c r="U218" s="338"/>
      <c r="V218" s="338"/>
      <c r="W218" s="338"/>
      <c r="X218" s="338"/>
      <c r="Y218" s="338"/>
      <c r="Z218" s="338"/>
      <c r="AA218" s="338"/>
      <c r="AB218" s="338"/>
      <c r="AC218" s="338"/>
    </row>
    <row r="219" spans="1:29">
      <c r="A219" s="43"/>
      <c r="B219" s="43"/>
      <c r="C219" s="43"/>
      <c r="D219" s="43"/>
      <c r="E219" s="43"/>
      <c r="F219" s="44"/>
      <c r="G219" s="44"/>
      <c r="H219" s="43"/>
      <c r="I219" s="43"/>
      <c r="J219" s="43"/>
      <c r="K219" s="43"/>
      <c r="L219" s="45"/>
      <c r="M219" s="45"/>
      <c r="N219" s="338"/>
      <c r="O219" s="338"/>
      <c r="P219" s="338"/>
      <c r="Q219" s="338"/>
      <c r="R219" s="338"/>
      <c r="S219" s="338"/>
      <c r="T219" s="338"/>
      <c r="U219" s="338"/>
      <c r="V219" s="338"/>
      <c r="W219" s="338"/>
      <c r="X219" s="338"/>
      <c r="Y219" s="338"/>
      <c r="Z219" s="338"/>
      <c r="AA219" s="338"/>
      <c r="AB219" s="338"/>
      <c r="AC219" s="338"/>
    </row>
    <row r="220" spans="1:29">
      <c r="A220" s="43"/>
      <c r="B220" s="43"/>
      <c r="C220" s="43"/>
      <c r="D220" s="43"/>
      <c r="E220" s="43"/>
      <c r="F220" s="44"/>
      <c r="G220" s="44"/>
      <c r="H220" s="43"/>
      <c r="I220" s="43"/>
      <c r="J220" s="43"/>
      <c r="K220" s="43"/>
      <c r="L220" s="45"/>
      <c r="M220" s="45"/>
      <c r="N220" s="338"/>
      <c r="O220" s="338"/>
      <c r="P220" s="338"/>
      <c r="Q220" s="338"/>
      <c r="R220" s="338"/>
      <c r="S220" s="338"/>
      <c r="T220" s="338"/>
      <c r="U220" s="338"/>
      <c r="V220" s="338"/>
      <c r="W220" s="338"/>
      <c r="X220" s="338"/>
      <c r="Y220" s="338"/>
      <c r="Z220" s="338"/>
      <c r="AA220" s="338"/>
      <c r="AB220" s="338"/>
      <c r="AC220" s="338"/>
    </row>
    <row r="221" spans="1:29">
      <c r="A221" s="43"/>
      <c r="B221" s="43"/>
      <c r="C221" s="43"/>
      <c r="D221" s="43"/>
      <c r="E221" s="43"/>
      <c r="F221" s="44"/>
      <c r="G221" s="44"/>
      <c r="H221" s="43"/>
      <c r="I221" s="43"/>
      <c r="J221" s="43"/>
      <c r="K221" s="43"/>
      <c r="L221" s="45"/>
      <c r="M221" s="45"/>
      <c r="N221" s="338"/>
      <c r="O221" s="338"/>
      <c r="P221" s="338"/>
      <c r="Q221" s="338"/>
      <c r="R221" s="338"/>
      <c r="S221" s="338"/>
      <c r="T221" s="338"/>
      <c r="U221" s="338"/>
      <c r="V221" s="338"/>
      <c r="W221" s="338"/>
      <c r="X221" s="338"/>
      <c r="Y221" s="338"/>
      <c r="Z221" s="338"/>
      <c r="AA221" s="338"/>
      <c r="AB221" s="338"/>
      <c r="AC221" s="338"/>
    </row>
    <row r="222" spans="1:29">
      <c r="A222" s="43"/>
      <c r="B222" s="43"/>
      <c r="C222" s="43"/>
      <c r="D222" s="43"/>
      <c r="E222" s="43"/>
      <c r="F222" s="44"/>
      <c r="G222" s="44"/>
      <c r="H222" s="43"/>
      <c r="I222" s="43"/>
      <c r="J222" s="43"/>
      <c r="K222" s="43"/>
      <c r="L222" s="45"/>
      <c r="M222" s="45"/>
      <c r="N222" s="338"/>
      <c r="O222" s="338"/>
      <c r="P222" s="338"/>
      <c r="Q222" s="338"/>
      <c r="R222" s="338"/>
      <c r="S222" s="338"/>
      <c r="T222" s="338"/>
      <c r="U222" s="338"/>
      <c r="V222" s="338"/>
      <c r="W222" s="338"/>
      <c r="X222" s="338"/>
      <c r="Y222" s="338"/>
      <c r="Z222" s="338"/>
      <c r="AA222" s="338"/>
      <c r="AB222" s="338"/>
      <c r="AC222" s="338"/>
    </row>
    <row r="223" spans="1:29">
      <c r="A223" s="43"/>
      <c r="B223" s="43"/>
      <c r="C223" s="43"/>
      <c r="D223" s="43"/>
      <c r="E223" s="43"/>
      <c r="F223" s="44"/>
      <c r="G223" s="44"/>
      <c r="H223" s="43"/>
      <c r="I223" s="43"/>
      <c r="J223" s="43"/>
      <c r="K223" s="43"/>
      <c r="L223" s="45"/>
      <c r="M223" s="45"/>
      <c r="N223" s="338"/>
      <c r="O223" s="338"/>
      <c r="P223" s="338"/>
      <c r="Q223" s="338"/>
      <c r="R223" s="338"/>
      <c r="S223" s="338"/>
      <c r="T223" s="338"/>
      <c r="U223" s="338"/>
      <c r="V223" s="338"/>
      <c r="W223" s="338"/>
      <c r="X223" s="338"/>
      <c r="Y223" s="338"/>
      <c r="Z223" s="338"/>
      <c r="AA223" s="338"/>
      <c r="AB223" s="338"/>
      <c r="AC223" s="338"/>
    </row>
    <row r="224" spans="1:29">
      <c r="A224" s="43"/>
      <c r="B224" s="43"/>
      <c r="C224" s="43"/>
      <c r="D224" s="43"/>
      <c r="E224" s="43"/>
      <c r="F224" s="44"/>
      <c r="G224" s="44"/>
      <c r="H224" s="43"/>
      <c r="I224" s="43"/>
      <c r="J224" s="43"/>
      <c r="K224" s="43"/>
      <c r="L224" s="45"/>
      <c r="M224" s="45"/>
      <c r="N224" s="338"/>
      <c r="O224" s="338"/>
      <c r="P224" s="338"/>
      <c r="Q224" s="338"/>
      <c r="R224" s="338"/>
      <c r="S224" s="338"/>
      <c r="T224" s="338"/>
      <c r="U224" s="338"/>
      <c r="V224" s="338"/>
      <c r="W224" s="338"/>
      <c r="X224" s="338"/>
      <c r="Y224" s="338"/>
      <c r="Z224" s="338"/>
      <c r="AA224" s="338"/>
      <c r="AB224" s="338"/>
      <c r="AC224" s="338"/>
    </row>
    <row r="225" spans="1:29">
      <c r="A225" s="43"/>
      <c r="B225" s="43"/>
      <c r="C225" s="43"/>
      <c r="D225" s="43"/>
      <c r="E225" s="43"/>
      <c r="F225" s="44"/>
      <c r="G225" s="44"/>
      <c r="H225" s="43"/>
      <c r="I225" s="43"/>
      <c r="J225" s="43"/>
      <c r="K225" s="43"/>
      <c r="L225" s="45"/>
      <c r="M225" s="45"/>
      <c r="N225" s="338"/>
      <c r="O225" s="338"/>
      <c r="P225" s="338"/>
      <c r="Q225" s="338"/>
      <c r="R225" s="338"/>
      <c r="S225" s="338"/>
      <c r="T225" s="338"/>
      <c r="U225" s="338"/>
      <c r="V225" s="338"/>
      <c r="W225" s="338"/>
      <c r="X225" s="338"/>
      <c r="Y225" s="338"/>
      <c r="Z225" s="338"/>
      <c r="AA225" s="338"/>
      <c r="AB225" s="338"/>
      <c r="AC225" s="338"/>
    </row>
    <row r="226" spans="1:29">
      <c r="A226" s="43"/>
      <c r="B226" s="43"/>
      <c r="C226" s="43"/>
      <c r="D226" s="43"/>
      <c r="E226" s="43"/>
      <c r="F226" s="44"/>
      <c r="G226" s="44"/>
      <c r="H226" s="43"/>
      <c r="I226" s="43"/>
      <c r="J226" s="43"/>
      <c r="K226" s="43"/>
      <c r="L226" s="45"/>
      <c r="M226" s="45"/>
      <c r="N226" s="338"/>
      <c r="O226" s="338"/>
      <c r="P226" s="338"/>
      <c r="Q226" s="338"/>
      <c r="R226" s="338"/>
      <c r="S226" s="338"/>
      <c r="T226" s="338"/>
      <c r="U226" s="338"/>
      <c r="V226" s="338"/>
      <c r="W226" s="338"/>
      <c r="X226" s="338"/>
      <c r="Y226" s="338"/>
      <c r="Z226" s="338"/>
      <c r="AA226" s="338"/>
      <c r="AB226" s="338"/>
      <c r="AC226" s="338"/>
    </row>
    <row r="227" spans="1:29">
      <c r="A227" s="43"/>
      <c r="B227" s="43"/>
      <c r="C227" s="43"/>
      <c r="D227" s="43"/>
      <c r="E227" s="43"/>
      <c r="F227" s="44"/>
      <c r="G227" s="44"/>
      <c r="H227" s="43"/>
      <c r="I227" s="43"/>
      <c r="J227" s="43"/>
      <c r="K227" s="43"/>
      <c r="L227" s="45"/>
      <c r="M227" s="45"/>
      <c r="N227" s="338"/>
      <c r="O227" s="338"/>
      <c r="P227" s="338"/>
      <c r="Q227" s="338"/>
      <c r="R227" s="338"/>
      <c r="S227" s="338"/>
      <c r="T227" s="338"/>
      <c r="U227" s="338"/>
      <c r="V227" s="338"/>
      <c r="W227" s="338"/>
      <c r="X227" s="338"/>
      <c r="Y227" s="338"/>
      <c r="Z227" s="338"/>
      <c r="AA227" s="338"/>
      <c r="AB227" s="338"/>
      <c r="AC227" s="338"/>
    </row>
    <row r="228" spans="1:29">
      <c r="A228" s="43"/>
      <c r="B228" s="43"/>
      <c r="C228" s="43"/>
      <c r="D228" s="43"/>
      <c r="E228" s="43"/>
      <c r="F228" s="44"/>
      <c r="G228" s="44"/>
      <c r="H228" s="43"/>
      <c r="I228" s="43"/>
      <c r="J228" s="43"/>
      <c r="K228" s="43"/>
      <c r="L228" s="45"/>
      <c r="M228" s="45"/>
      <c r="N228" s="338"/>
      <c r="O228" s="338"/>
      <c r="P228" s="338"/>
      <c r="Q228" s="338"/>
      <c r="R228" s="338"/>
      <c r="S228" s="338"/>
      <c r="T228" s="338"/>
      <c r="U228" s="338"/>
      <c r="V228" s="338"/>
      <c r="W228" s="338"/>
      <c r="X228" s="338"/>
      <c r="Y228" s="338"/>
      <c r="Z228" s="338"/>
      <c r="AA228" s="338"/>
      <c r="AB228" s="338"/>
      <c r="AC228" s="338"/>
    </row>
    <row r="229" spans="1:29">
      <c r="A229" s="43"/>
      <c r="B229" s="43"/>
      <c r="C229" s="43"/>
      <c r="D229" s="43"/>
      <c r="E229" s="43"/>
      <c r="F229" s="44"/>
      <c r="G229" s="44"/>
      <c r="H229" s="43"/>
      <c r="I229" s="43"/>
      <c r="J229" s="43"/>
      <c r="K229" s="43"/>
      <c r="L229" s="45"/>
      <c r="M229" s="45"/>
      <c r="N229" s="338"/>
      <c r="O229" s="338"/>
      <c r="P229" s="338"/>
      <c r="Q229" s="338"/>
      <c r="R229" s="338"/>
      <c r="S229" s="338"/>
      <c r="T229" s="338"/>
      <c r="U229" s="338"/>
      <c r="V229" s="338"/>
      <c r="W229" s="338"/>
      <c r="X229" s="338"/>
      <c r="Y229" s="338"/>
      <c r="Z229" s="338"/>
      <c r="AA229" s="338"/>
      <c r="AB229" s="338"/>
      <c r="AC229" s="338"/>
    </row>
    <row r="230" spans="1:29">
      <c r="A230" s="43"/>
      <c r="B230" s="43"/>
      <c r="C230" s="43"/>
      <c r="D230" s="43"/>
      <c r="E230" s="43"/>
      <c r="F230" s="44"/>
      <c r="G230" s="44"/>
      <c r="H230" s="43"/>
      <c r="I230" s="43"/>
      <c r="J230" s="43"/>
      <c r="K230" s="43"/>
      <c r="L230" s="45"/>
      <c r="M230" s="45"/>
      <c r="N230" s="338"/>
      <c r="O230" s="338"/>
      <c r="P230" s="338"/>
      <c r="Q230" s="338"/>
      <c r="R230" s="338"/>
      <c r="S230" s="338"/>
      <c r="T230" s="338"/>
      <c r="U230" s="338"/>
      <c r="V230" s="338"/>
      <c r="W230" s="338"/>
      <c r="X230" s="338"/>
      <c r="Y230" s="338"/>
      <c r="Z230" s="338"/>
      <c r="AA230" s="338"/>
      <c r="AB230" s="338"/>
      <c r="AC230" s="338"/>
    </row>
    <row r="231" spans="1:29">
      <c r="A231" s="43"/>
      <c r="B231" s="43"/>
      <c r="C231" s="43"/>
      <c r="D231" s="43"/>
      <c r="E231" s="43"/>
      <c r="F231" s="44"/>
      <c r="G231" s="44"/>
      <c r="H231" s="43"/>
      <c r="I231" s="43"/>
      <c r="J231" s="43"/>
      <c r="K231" s="43"/>
      <c r="L231" s="45"/>
      <c r="M231" s="45"/>
      <c r="N231" s="338"/>
      <c r="O231" s="338"/>
      <c r="P231" s="338"/>
      <c r="Q231" s="338"/>
      <c r="R231" s="338"/>
      <c r="S231" s="338"/>
      <c r="T231" s="338"/>
      <c r="U231" s="338"/>
      <c r="V231" s="338"/>
      <c r="W231" s="338"/>
      <c r="X231" s="338"/>
      <c r="Y231" s="338"/>
      <c r="Z231" s="338"/>
      <c r="AA231" s="338"/>
      <c r="AB231" s="338"/>
      <c r="AC231" s="338"/>
    </row>
    <row r="232" spans="1:29">
      <c r="A232" s="43"/>
      <c r="B232" s="43"/>
      <c r="C232" s="43"/>
      <c r="D232" s="43"/>
      <c r="E232" s="43"/>
      <c r="F232" s="44"/>
      <c r="G232" s="44"/>
      <c r="H232" s="43"/>
      <c r="I232" s="43"/>
      <c r="J232" s="43"/>
      <c r="K232" s="43"/>
      <c r="L232" s="45"/>
      <c r="M232" s="45"/>
      <c r="N232" s="338"/>
      <c r="O232" s="338"/>
      <c r="P232" s="338"/>
      <c r="Q232" s="338"/>
      <c r="R232" s="338"/>
      <c r="S232" s="338"/>
      <c r="T232" s="338"/>
      <c r="U232" s="338"/>
      <c r="V232" s="338"/>
      <c r="W232" s="338"/>
      <c r="X232" s="338"/>
      <c r="Y232" s="338"/>
      <c r="Z232" s="338"/>
      <c r="AA232" s="338"/>
      <c r="AB232" s="338"/>
      <c r="AC232" s="338"/>
    </row>
    <row r="233" spans="1:29">
      <c r="A233" s="43"/>
      <c r="B233" s="43"/>
      <c r="C233" s="43"/>
      <c r="D233" s="43"/>
      <c r="E233" s="43"/>
      <c r="F233" s="44"/>
      <c r="G233" s="44"/>
      <c r="H233" s="43"/>
      <c r="I233" s="43"/>
      <c r="J233" s="43"/>
      <c r="K233" s="43"/>
      <c r="L233" s="45"/>
      <c r="M233" s="45"/>
      <c r="N233" s="338"/>
      <c r="O233" s="338"/>
      <c r="P233" s="338"/>
      <c r="Q233" s="338"/>
      <c r="R233" s="338"/>
      <c r="S233" s="338"/>
      <c r="T233" s="338"/>
      <c r="U233" s="338"/>
      <c r="V233" s="338"/>
      <c r="W233" s="338"/>
      <c r="X233" s="338"/>
      <c r="Y233" s="338"/>
      <c r="Z233" s="338"/>
      <c r="AA233" s="338"/>
      <c r="AB233" s="338"/>
      <c r="AC233" s="338"/>
    </row>
    <row r="234" spans="1:29">
      <c r="A234" s="43"/>
      <c r="B234" s="43"/>
      <c r="C234" s="43"/>
      <c r="D234" s="43"/>
      <c r="E234" s="43"/>
      <c r="F234" s="44"/>
      <c r="G234" s="44"/>
      <c r="H234" s="43"/>
      <c r="I234" s="43"/>
      <c r="J234" s="43"/>
      <c r="K234" s="43"/>
      <c r="L234" s="45"/>
      <c r="M234" s="45"/>
      <c r="N234" s="338"/>
      <c r="O234" s="338"/>
      <c r="P234" s="338"/>
      <c r="Q234" s="338"/>
      <c r="R234" s="338"/>
      <c r="S234" s="338"/>
      <c r="T234" s="338"/>
      <c r="U234" s="338"/>
      <c r="V234" s="338"/>
      <c r="W234" s="338"/>
      <c r="X234" s="338"/>
      <c r="Y234" s="338"/>
      <c r="Z234" s="338"/>
      <c r="AA234" s="338"/>
      <c r="AB234" s="338"/>
      <c r="AC234" s="338"/>
    </row>
    <row r="235" spans="1:29">
      <c r="A235" s="43"/>
      <c r="B235" s="43"/>
      <c r="C235" s="43"/>
      <c r="D235" s="43"/>
      <c r="E235" s="43"/>
      <c r="F235" s="44"/>
      <c r="G235" s="44"/>
      <c r="H235" s="43"/>
      <c r="I235" s="43"/>
      <c r="J235" s="43"/>
      <c r="K235" s="43"/>
      <c r="L235" s="45"/>
      <c r="M235" s="45"/>
      <c r="N235" s="338"/>
      <c r="O235" s="338"/>
      <c r="P235" s="338"/>
      <c r="Q235" s="338"/>
      <c r="R235" s="338"/>
      <c r="S235" s="338"/>
      <c r="T235" s="338"/>
      <c r="U235" s="338"/>
      <c r="V235" s="338"/>
      <c r="W235" s="338"/>
      <c r="X235" s="338"/>
      <c r="Y235" s="338"/>
      <c r="Z235" s="338"/>
      <c r="AA235" s="338"/>
      <c r="AB235" s="338"/>
      <c r="AC235" s="338"/>
    </row>
    <row r="236" spans="1:29">
      <c r="A236" s="43"/>
      <c r="B236" s="43"/>
      <c r="C236" s="43"/>
      <c r="D236" s="43"/>
      <c r="E236" s="43"/>
      <c r="F236" s="44"/>
      <c r="G236" s="44"/>
      <c r="H236" s="43"/>
      <c r="I236" s="43"/>
      <c r="J236" s="43"/>
      <c r="K236" s="43"/>
      <c r="L236" s="45"/>
      <c r="M236" s="45"/>
      <c r="N236" s="338"/>
      <c r="O236" s="338"/>
      <c r="P236" s="338"/>
      <c r="Q236" s="338"/>
      <c r="R236" s="338"/>
      <c r="S236" s="338"/>
      <c r="T236" s="338"/>
      <c r="U236" s="338"/>
      <c r="V236" s="338"/>
      <c r="W236" s="338"/>
      <c r="X236" s="338"/>
      <c r="Y236" s="338"/>
      <c r="Z236" s="338"/>
      <c r="AA236" s="338"/>
      <c r="AB236" s="338"/>
      <c r="AC236" s="338"/>
    </row>
    <row r="237" spans="1:29">
      <c r="A237" s="43"/>
      <c r="B237" s="43"/>
      <c r="C237" s="43"/>
      <c r="D237" s="43"/>
      <c r="E237" s="43"/>
      <c r="F237" s="44"/>
      <c r="G237" s="44"/>
      <c r="H237" s="43"/>
      <c r="I237" s="43"/>
      <c r="J237" s="43"/>
      <c r="K237" s="43"/>
      <c r="L237" s="45"/>
      <c r="M237" s="45"/>
      <c r="N237" s="338"/>
      <c r="O237" s="338"/>
      <c r="P237" s="338"/>
      <c r="Q237" s="338"/>
      <c r="R237" s="338"/>
      <c r="S237" s="338"/>
      <c r="T237" s="338"/>
      <c r="U237" s="338"/>
      <c r="V237" s="338"/>
      <c r="W237" s="338"/>
      <c r="X237" s="338"/>
      <c r="Y237" s="338"/>
      <c r="Z237" s="338"/>
      <c r="AA237" s="338"/>
      <c r="AB237" s="338"/>
      <c r="AC237" s="338"/>
    </row>
    <row r="238" spans="1:29">
      <c r="A238" s="43"/>
      <c r="B238" s="43"/>
      <c r="C238" s="43"/>
      <c r="D238" s="43"/>
      <c r="E238" s="43"/>
      <c r="F238" s="44"/>
      <c r="G238" s="44"/>
      <c r="H238" s="43"/>
      <c r="I238" s="43"/>
      <c r="J238" s="43"/>
      <c r="K238" s="43"/>
      <c r="L238" s="45"/>
      <c r="M238" s="45"/>
      <c r="N238" s="338"/>
      <c r="O238" s="338"/>
      <c r="P238" s="338"/>
      <c r="Q238" s="338"/>
      <c r="R238" s="338"/>
      <c r="S238" s="338"/>
      <c r="T238" s="338"/>
      <c r="U238" s="338"/>
      <c r="V238" s="338"/>
      <c r="W238" s="338"/>
      <c r="X238" s="338"/>
      <c r="Y238" s="338"/>
      <c r="Z238" s="338"/>
      <c r="AA238" s="338"/>
      <c r="AB238" s="338"/>
      <c r="AC238" s="338"/>
    </row>
    <row r="239" spans="1:29">
      <c r="A239" s="43"/>
      <c r="B239" s="43"/>
      <c r="C239" s="43"/>
      <c r="D239" s="43"/>
      <c r="E239" s="43"/>
      <c r="F239" s="44"/>
      <c r="G239" s="44"/>
      <c r="H239" s="43"/>
      <c r="I239" s="43"/>
      <c r="J239" s="43"/>
      <c r="K239" s="43"/>
      <c r="L239" s="45"/>
      <c r="M239" s="45"/>
      <c r="N239" s="338"/>
      <c r="O239" s="338"/>
      <c r="P239" s="338"/>
      <c r="Q239" s="338"/>
      <c r="R239" s="338"/>
      <c r="S239" s="338"/>
      <c r="T239" s="338"/>
      <c r="U239" s="338"/>
      <c r="V239" s="338"/>
      <c r="W239" s="338"/>
      <c r="X239" s="338"/>
      <c r="Y239" s="338"/>
      <c r="Z239" s="338"/>
      <c r="AA239" s="338"/>
      <c r="AB239" s="338"/>
      <c r="AC239" s="338"/>
    </row>
    <row r="240" spans="1:29">
      <c r="A240" s="43"/>
      <c r="B240" s="43"/>
      <c r="C240" s="43"/>
      <c r="D240" s="43"/>
      <c r="E240" s="43"/>
      <c r="F240" s="44"/>
      <c r="G240" s="44"/>
      <c r="H240" s="43"/>
      <c r="I240" s="43"/>
      <c r="J240" s="43"/>
      <c r="K240" s="43"/>
      <c r="L240" s="45"/>
      <c r="M240" s="45"/>
      <c r="N240" s="338"/>
      <c r="O240" s="338"/>
      <c r="P240" s="338"/>
      <c r="Q240" s="338"/>
      <c r="R240" s="338"/>
      <c r="S240" s="338"/>
      <c r="T240" s="338"/>
      <c r="U240" s="338"/>
      <c r="V240" s="338"/>
      <c r="W240" s="338"/>
      <c r="X240" s="338"/>
      <c r="Y240" s="338"/>
      <c r="Z240" s="338"/>
      <c r="AA240" s="338"/>
      <c r="AB240" s="338"/>
      <c r="AC240" s="338"/>
    </row>
    <row r="241" spans="1:29">
      <c r="A241" s="43"/>
      <c r="B241" s="43"/>
      <c r="C241" s="43"/>
      <c r="D241" s="43"/>
      <c r="E241" s="43"/>
      <c r="F241" s="44"/>
      <c r="G241" s="44"/>
      <c r="H241" s="43"/>
      <c r="I241" s="43"/>
      <c r="J241" s="43"/>
      <c r="K241" s="43"/>
      <c r="L241" s="45"/>
      <c r="M241" s="45"/>
      <c r="N241" s="338"/>
      <c r="O241" s="338"/>
      <c r="P241" s="338"/>
      <c r="Q241" s="338"/>
      <c r="R241" s="338"/>
      <c r="S241" s="338"/>
      <c r="T241" s="338"/>
      <c r="U241" s="338"/>
      <c r="V241" s="338"/>
      <c r="W241" s="338"/>
      <c r="X241" s="338"/>
      <c r="Y241" s="338"/>
      <c r="Z241" s="338"/>
      <c r="AA241" s="338"/>
      <c r="AB241" s="338"/>
      <c r="AC241" s="338"/>
    </row>
    <row r="242" spans="1:29">
      <c r="A242" s="43"/>
      <c r="B242" s="43"/>
      <c r="C242" s="43"/>
      <c r="D242" s="43"/>
      <c r="E242" s="43"/>
      <c r="F242" s="44"/>
      <c r="G242" s="44"/>
      <c r="H242" s="43"/>
      <c r="I242" s="43"/>
      <c r="J242" s="43"/>
      <c r="K242" s="43"/>
      <c r="L242" s="45"/>
      <c r="M242" s="45"/>
      <c r="N242" s="338"/>
      <c r="O242" s="338"/>
      <c r="P242" s="338"/>
      <c r="Q242" s="338"/>
      <c r="R242" s="338"/>
      <c r="S242" s="338"/>
      <c r="T242" s="338"/>
      <c r="U242" s="338"/>
      <c r="V242" s="338"/>
      <c r="W242" s="338"/>
      <c r="X242" s="338"/>
      <c r="Y242" s="338"/>
      <c r="Z242" s="338"/>
      <c r="AA242" s="338"/>
      <c r="AB242" s="338"/>
      <c r="AC242" s="338"/>
    </row>
    <row r="243" spans="1:29">
      <c r="A243" s="43"/>
      <c r="B243" s="43"/>
      <c r="C243" s="43"/>
      <c r="D243" s="43"/>
      <c r="E243" s="43"/>
      <c r="F243" s="44"/>
      <c r="G243" s="44"/>
      <c r="H243" s="43"/>
      <c r="I243" s="43"/>
      <c r="J243" s="43"/>
      <c r="K243" s="43"/>
      <c r="L243" s="45"/>
      <c r="M243" s="45"/>
      <c r="N243" s="338"/>
      <c r="O243" s="338"/>
      <c r="P243" s="338"/>
      <c r="Q243" s="338"/>
      <c r="R243" s="338"/>
      <c r="S243" s="338"/>
      <c r="T243" s="338"/>
      <c r="U243" s="338"/>
      <c r="V243" s="338"/>
      <c r="W243" s="338"/>
      <c r="X243" s="338"/>
      <c r="Y243" s="338"/>
      <c r="Z243" s="338"/>
      <c r="AA243" s="338"/>
      <c r="AB243" s="338"/>
      <c r="AC243" s="338"/>
    </row>
    <row r="244" spans="1:29">
      <c r="A244" s="43"/>
      <c r="B244" s="43"/>
      <c r="C244" s="43"/>
      <c r="D244" s="43"/>
      <c r="E244" s="43"/>
      <c r="F244" s="44"/>
      <c r="G244" s="44"/>
      <c r="H244" s="43"/>
      <c r="I244" s="43"/>
      <c r="J244" s="43"/>
      <c r="K244" s="43"/>
      <c r="L244" s="45"/>
      <c r="M244" s="45"/>
      <c r="N244" s="338"/>
      <c r="O244" s="338"/>
      <c r="P244" s="338"/>
      <c r="Q244" s="338"/>
      <c r="R244" s="338"/>
      <c r="S244" s="338"/>
      <c r="T244" s="338"/>
      <c r="U244" s="338"/>
      <c r="V244" s="338"/>
      <c r="W244" s="338"/>
      <c r="X244" s="338"/>
      <c r="Y244" s="338"/>
      <c r="Z244" s="338"/>
      <c r="AA244" s="338"/>
      <c r="AB244" s="338"/>
      <c r="AC244" s="338"/>
    </row>
    <row r="245" spans="1:29">
      <c r="A245" s="43"/>
      <c r="B245" s="43"/>
      <c r="C245" s="43"/>
      <c r="D245" s="43"/>
      <c r="E245" s="43"/>
      <c r="F245" s="44"/>
      <c r="G245" s="44"/>
      <c r="H245" s="43"/>
      <c r="I245" s="43"/>
      <c r="J245" s="43"/>
      <c r="K245" s="43"/>
      <c r="L245" s="45"/>
      <c r="M245" s="45"/>
      <c r="N245" s="338"/>
      <c r="O245" s="338"/>
      <c r="P245" s="338"/>
      <c r="Q245" s="338"/>
      <c r="R245" s="338"/>
      <c r="S245" s="338"/>
      <c r="T245" s="338"/>
      <c r="U245" s="338"/>
      <c r="V245" s="338"/>
      <c r="W245" s="338"/>
      <c r="X245" s="338"/>
      <c r="Y245" s="338"/>
      <c r="Z245" s="338"/>
      <c r="AA245" s="338"/>
      <c r="AB245" s="338"/>
      <c r="AC245" s="338"/>
    </row>
    <row r="246" spans="1:29">
      <c r="A246" s="43"/>
      <c r="B246" s="43"/>
      <c r="C246" s="43"/>
      <c r="D246" s="43"/>
      <c r="E246" s="43"/>
      <c r="F246" s="44"/>
      <c r="G246" s="44"/>
      <c r="H246" s="43"/>
      <c r="I246" s="43"/>
      <c r="J246" s="43"/>
      <c r="K246" s="43"/>
      <c r="L246" s="45"/>
      <c r="M246" s="45"/>
      <c r="N246" s="338"/>
      <c r="O246" s="338"/>
      <c r="P246" s="338"/>
      <c r="Q246" s="338"/>
      <c r="R246" s="338"/>
      <c r="S246" s="338"/>
      <c r="T246" s="338"/>
      <c r="U246" s="338"/>
      <c r="V246" s="338"/>
      <c r="W246" s="338"/>
      <c r="X246" s="338"/>
      <c r="Y246" s="338"/>
      <c r="Z246" s="338"/>
      <c r="AA246" s="338"/>
      <c r="AB246" s="338"/>
      <c r="AC246" s="338"/>
    </row>
    <row r="247" spans="1:29">
      <c r="A247" s="43"/>
      <c r="B247" s="43"/>
      <c r="C247" s="43"/>
      <c r="D247" s="43"/>
      <c r="E247" s="43"/>
      <c r="F247" s="44"/>
      <c r="G247" s="44"/>
      <c r="H247" s="43"/>
      <c r="I247" s="43"/>
      <c r="J247" s="43"/>
      <c r="K247" s="43"/>
      <c r="L247" s="45"/>
      <c r="M247" s="45"/>
      <c r="N247" s="338"/>
      <c r="O247" s="338"/>
      <c r="P247" s="338"/>
      <c r="Q247" s="338"/>
      <c r="R247" s="338"/>
      <c r="S247" s="338"/>
      <c r="T247" s="338"/>
      <c r="U247" s="338"/>
      <c r="V247" s="338"/>
      <c r="W247" s="338"/>
      <c r="X247" s="338"/>
      <c r="Y247" s="338"/>
      <c r="Z247" s="338"/>
      <c r="AA247" s="338"/>
      <c r="AB247" s="338"/>
      <c r="AC247" s="338"/>
    </row>
    <row r="248" spans="1:29">
      <c r="A248" s="43"/>
      <c r="B248" s="43"/>
      <c r="C248" s="43"/>
      <c r="D248" s="43"/>
      <c r="E248" s="43"/>
      <c r="F248" s="44"/>
      <c r="G248" s="44"/>
      <c r="H248" s="43"/>
      <c r="I248" s="43"/>
      <c r="J248" s="43"/>
      <c r="K248" s="43"/>
      <c r="L248" s="45"/>
      <c r="M248" s="45"/>
      <c r="N248" s="338"/>
      <c r="O248" s="338"/>
      <c r="P248" s="338"/>
      <c r="Q248" s="338"/>
      <c r="R248" s="338"/>
      <c r="S248" s="338"/>
      <c r="T248" s="338"/>
      <c r="U248" s="338"/>
      <c r="V248" s="338"/>
      <c r="W248" s="338"/>
      <c r="X248" s="338"/>
      <c r="Y248" s="338"/>
      <c r="Z248" s="338"/>
      <c r="AA248" s="338"/>
      <c r="AB248" s="338"/>
      <c r="AC248" s="338"/>
    </row>
    <row r="249" spans="1:29">
      <c r="A249" s="43"/>
      <c r="B249" s="43"/>
      <c r="C249" s="43"/>
      <c r="D249" s="43"/>
      <c r="E249" s="43"/>
      <c r="F249" s="44"/>
      <c r="G249" s="44"/>
      <c r="H249" s="43"/>
      <c r="I249" s="43"/>
      <c r="J249" s="43"/>
      <c r="K249" s="43"/>
      <c r="L249" s="45"/>
      <c r="M249" s="45"/>
      <c r="N249" s="338"/>
      <c r="O249" s="338"/>
      <c r="P249" s="338"/>
      <c r="Q249" s="338"/>
      <c r="R249" s="338"/>
      <c r="S249" s="338"/>
      <c r="T249" s="338"/>
      <c r="U249" s="338"/>
      <c r="V249" s="338"/>
      <c r="W249" s="338"/>
      <c r="X249" s="338"/>
      <c r="Y249" s="338"/>
      <c r="Z249" s="338"/>
      <c r="AA249" s="338"/>
      <c r="AB249" s="338"/>
      <c r="AC249" s="338"/>
    </row>
    <row r="250" spans="1:29">
      <c r="A250" s="43"/>
      <c r="B250" s="43"/>
      <c r="C250" s="43"/>
      <c r="D250" s="43"/>
      <c r="E250" s="43"/>
      <c r="F250" s="44"/>
      <c r="G250" s="44"/>
      <c r="H250" s="43"/>
      <c r="I250" s="43"/>
      <c r="J250" s="43"/>
      <c r="K250" s="43"/>
      <c r="L250" s="45"/>
      <c r="M250" s="45"/>
      <c r="N250" s="338"/>
      <c r="O250" s="338"/>
      <c r="P250" s="338"/>
      <c r="Q250" s="338"/>
      <c r="R250" s="338"/>
      <c r="S250" s="338"/>
      <c r="T250" s="338"/>
      <c r="U250" s="338"/>
      <c r="V250" s="338"/>
      <c r="W250" s="338"/>
      <c r="X250" s="338"/>
      <c r="Y250" s="338"/>
      <c r="Z250" s="338"/>
      <c r="AA250" s="338"/>
      <c r="AB250" s="338"/>
      <c r="AC250" s="338"/>
    </row>
    <row r="251" spans="1:29">
      <c r="A251" s="43"/>
      <c r="B251" s="43"/>
      <c r="C251" s="43"/>
      <c r="D251" s="43"/>
      <c r="E251" s="43"/>
      <c r="F251" s="44"/>
      <c r="G251" s="44"/>
      <c r="H251" s="43"/>
      <c r="I251" s="43"/>
      <c r="J251" s="43"/>
      <c r="K251" s="43"/>
      <c r="L251" s="45"/>
      <c r="M251" s="45"/>
      <c r="N251" s="338"/>
      <c r="O251" s="338"/>
      <c r="P251" s="338"/>
      <c r="Q251" s="338"/>
      <c r="R251" s="338"/>
      <c r="S251" s="338"/>
      <c r="T251" s="338"/>
      <c r="U251" s="338"/>
      <c r="V251" s="338"/>
      <c r="W251" s="338"/>
      <c r="X251" s="338"/>
      <c r="Y251" s="338"/>
      <c r="Z251" s="338"/>
      <c r="AA251" s="338"/>
      <c r="AB251" s="338"/>
      <c r="AC251" s="338"/>
    </row>
    <row r="252" spans="1:29">
      <c r="A252" s="43"/>
      <c r="B252" s="43"/>
      <c r="C252" s="43"/>
      <c r="D252" s="43"/>
      <c r="E252" s="43"/>
      <c r="F252" s="44"/>
      <c r="G252" s="44"/>
      <c r="H252" s="43"/>
      <c r="I252" s="43"/>
      <c r="J252" s="43"/>
      <c r="K252" s="43"/>
      <c r="L252" s="45"/>
      <c r="M252" s="45"/>
      <c r="N252" s="338"/>
      <c r="O252" s="338"/>
      <c r="P252" s="338"/>
      <c r="Q252" s="338"/>
      <c r="R252" s="338"/>
      <c r="S252" s="338"/>
      <c r="T252" s="338"/>
      <c r="U252" s="338"/>
      <c r="V252" s="338"/>
      <c r="W252" s="338"/>
      <c r="X252" s="338"/>
      <c r="Y252" s="338"/>
      <c r="Z252" s="338"/>
      <c r="AA252" s="338"/>
      <c r="AB252" s="338"/>
      <c r="AC252" s="338"/>
    </row>
    <row r="253" spans="1:29">
      <c r="A253" s="43"/>
      <c r="B253" s="43"/>
      <c r="C253" s="43"/>
      <c r="D253" s="43"/>
      <c r="E253" s="43"/>
      <c r="F253" s="44"/>
      <c r="G253" s="44"/>
      <c r="H253" s="43"/>
      <c r="I253" s="43"/>
      <c r="J253" s="43"/>
      <c r="K253" s="43"/>
      <c r="L253" s="45"/>
      <c r="M253" s="45"/>
      <c r="N253" s="338"/>
      <c r="O253" s="338"/>
      <c r="P253" s="338"/>
      <c r="Q253" s="338"/>
      <c r="R253" s="338"/>
      <c r="S253" s="338"/>
      <c r="T253" s="338"/>
      <c r="U253" s="338"/>
      <c r="V253" s="338"/>
      <c r="W253" s="338"/>
      <c r="X253" s="338"/>
      <c r="Y253" s="338"/>
      <c r="Z253" s="338"/>
      <c r="AA253" s="338"/>
      <c r="AB253" s="338"/>
      <c r="AC253" s="338"/>
    </row>
    <row r="254" spans="1:29">
      <c r="A254" s="43"/>
      <c r="B254" s="43"/>
      <c r="C254" s="43"/>
      <c r="D254" s="43"/>
      <c r="E254" s="43"/>
      <c r="F254" s="44"/>
      <c r="G254" s="44"/>
      <c r="H254" s="43"/>
      <c r="I254" s="43"/>
      <c r="J254" s="43"/>
      <c r="K254" s="43"/>
      <c r="L254" s="45"/>
      <c r="M254" s="45"/>
      <c r="N254" s="338"/>
      <c r="O254" s="338"/>
      <c r="P254" s="338"/>
      <c r="Q254" s="338"/>
      <c r="R254" s="338"/>
      <c r="S254" s="338"/>
      <c r="T254" s="338"/>
      <c r="U254" s="338"/>
      <c r="V254" s="338"/>
      <c r="W254" s="338"/>
      <c r="X254" s="338"/>
      <c r="Y254" s="338"/>
      <c r="Z254" s="338"/>
      <c r="AA254" s="338"/>
      <c r="AB254" s="338"/>
      <c r="AC254" s="338"/>
    </row>
    <row r="255" spans="1:29">
      <c r="A255" s="43"/>
      <c r="B255" s="43"/>
      <c r="C255" s="43"/>
      <c r="D255" s="43"/>
      <c r="E255" s="43"/>
      <c r="F255" s="44"/>
      <c r="G255" s="44"/>
      <c r="H255" s="43"/>
      <c r="I255" s="43"/>
      <c r="J255" s="43"/>
      <c r="K255" s="43"/>
      <c r="L255" s="45"/>
      <c r="M255" s="45"/>
      <c r="N255" s="338"/>
      <c r="O255" s="338"/>
      <c r="P255" s="338"/>
      <c r="Q255" s="338"/>
      <c r="R255" s="338"/>
      <c r="S255" s="338"/>
      <c r="T255" s="338"/>
      <c r="U255" s="338"/>
      <c r="V255" s="338"/>
      <c r="W255" s="338"/>
      <c r="X255" s="338"/>
      <c r="Y255" s="338"/>
      <c r="Z255" s="338"/>
      <c r="AA255" s="338"/>
      <c r="AB255" s="338"/>
      <c r="AC255" s="338"/>
    </row>
    <row r="256" spans="1:29">
      <c r="A256" s="43"/>
      <c r="B256" s="43"/>
      <c r="C256" s="43"/>
      <c r="D256" s="43"/>
      <c r="E256" s="43"/>
      <c r="F256" s="44"/>
      <c r="G256" s="44"/>
      <c r="H256" s="43"/>
      <c r="I256" s="43"/>
      <c r="J256" s="43"/>
      <c r="K256" s="43"/>
      <c r="L256" s="45"/>
      <c r="M256" s="45"/>
      <c r="N256" s="338"/>
      <c r="O256" s="338"/>
      <c r="P256" s="338"/>
      <c r="Q256" s="338"/>
      <c r="R256" s="338"/>
      <c r="S256" s="338"/>
      <c r="T256" s="338"/>
      <c r="U256" s="338"/>
      <c r="V256" s="338"/>
      <c r="W256" s="338"/>
      <c r="X256" s="338"/>
      <c r="Y256" s="338"/>
      <c r="Z256" s="338"/>
      <c r="AA256" s="338"/>
      <c r="AB256" s="338"/>
      <c r="AC256" s="338"/>
    </row>
    <row r="257" spans="1:29">
      <c r="A257" s="43"/>
      <c r="B257" s="43"/>
      <c r="C257" s="43"/>
      <c r="D257" s="43"/>
      <c r="E257" s="43"/>
      <c r="F257" s="44"/>
      <c r="G257" s="44"/>
      <c r="H257" s="43"/>
      <c r="I257" s="43"/>
      <c r="J257" s="43"/>
      <c r="K257" s="43"/>
      <c r="L257" s="45"/>
      <c r="M257" s="45"/>
      <c r="N257" s="338"/>
      <c r="O257" s="338"/>
      <c r="P257" s="338"/>
      <c r="Q257" s="338"/>
      <c r="R257" s="338"/>
      <c r="S257" s="338"/>
      <c r="T257" s="338"/>
      <c r="U257" s="338"/>
      <c r="V257" s="338"/>
      <c r="W257" s="338"/>
      <c r="X257" s="338"/>
      <c r="Y257" s="338"/>
      <c r="Z257" s="338"/>
      <c r="AA257" s="338"/>
      <c r="AB257" s="338"/>
      <c r="AC257" s="338"/>
    </row>
    <row r="258" spans="1:29">
      <c r="A258" s="43"/>
      <c r="B258" s="43"/>
      <c r="C258" s="43"/>
      <c r="D258" s="43"/>
      <c r="E258" s="43"/>
      <c r="F258" s="44"/>
      <c r="G258" s="44"/>
      <c r="H258" s="43"/>
      <c r="I258" s="43"/>
      <c r="J258" s="43"/>
      <c r="K258" s="43"/>
      <c r="L258" s="45"/>
      <c r="M258" s="45"/>
      <c r="N258" s="338"/>
      <c r="O258" s="338"/>
      <c r="P258" s="338"/>
      <c r="Q258" s="338"/>
      <c r="R258" s="338"/>
      <c r="S258" s="338"/>
      <c r="T258" s="338"/>
      <c r="U258" s="338"/>
      <c r="V258" s="338"/>
      <c r="W258" s="338"/>
      <c r="X258" s="338"/>
      <c r="Y258" s="338"/>
      <c r="Z258" s="338"/>
      <c r="AA258" s="338"/>
      <c r="AB258" s="338"/>
      <c r="AC258" s="338"/>
    </row>
    <row r="259" spans="1:29">
      <c r="A259" s="43"/>
      <c r="B259" s="43"/>
      <c r="C259" s="43"/>
      <c r="D259" s="43"/>
      <c r="E259" s="43"/>
      <c r="F259" s="44"/>
      <c r="G259" s="44"/>
      <c r="H259" s="43"/>
      <c r="I259" s="43"/>
      <c r="J259" s="43"/>
      <c r="K259" s="43"/>
      <c r="L259" s="45"/>
      <c r="M259" s="45"/>
      <c r="N259" s="338"/>
      <c r="O259" s="338"/>
      <c r="P259" s="338"/>
      <c r="Q259" s="338"/>
      <c r="R259" s="338"/>
      <c r="S259" s="338"/>
      <c r="T259" s="338"/>
      <c r="U259" s="338"/>
      <c r="V259" s="338"/>
      <c r="W259" s="338"/>
      <c r="X259" s="338"/>
      <c r="Y259" s="338"/>
      <c r="Z259" s="338"/>
      <c r="AA259" s="338"/>
      <c r="AB259" s="338"/>
      <c r="AC259" s="338"/>
    </row>
    <row r="260" spans="1:29">
      <c r="A260" s="43"/>
      <c r="B260" s="43"/>
      <c r="C260" s="43"/>
      <c r="D260" s="43"/>
      <c r="E260" s="43"/>
      <c r="F260" s="44"/>
      <c r="G260" s="44"/>
      <c r="H260" s="43"/>
      <c r="I260" s="43"/>
      <c r="J260" s="43"/>
      <c r="K260" s="43"/>
      <c r="L260" s="45"/>
      <c r="M260" s="45"/>
      <c r="N260" s="338"/>
      <c r="O260" s="338"/>
      <c r="P260" s="338"/>
      <c r="Q260" s="338"/>
      <c r="R260" s="338"/>
      <c r="S260" s="338"/>
      <c r="T260" s="338"/>
      <c r="U260" s="338"/>
      <c r="V260" s="338"/>
      <c r="W260" s="338"/>
      <c r="X260" s="338"/>
      <c r="Y260" s="338"/>
      <c r="Z260" s="338"/>
      <c r="AA260" s="338"/>
      <c r="AB260" s="338"/>
      <c r="AC260" s="338"/>
    </row>
    <row r="261" spans="1:29">
      <c r="A261" s="43"/>
      <c r="B261" s="43"/>
      <c r="C261" s="43"/>
      <c r="D261" s="43"/>
      <c r="E261" s="43"/>
      <c r="F261" s="44"/>
      <c r="G261" s="44"/>
      <c r="H261" s="43"/>
      <c r="I261" s="43"/>
      <c r="J261" s="43"/>
      <c r="K261" s="43"/>
      <c r="L261" s="45"/>
      <c r="M261" s="45"/>
      <c r="N261" s="338"/>
      <c r="O261" s="338"/>
      <c r="P261" s="338"/>
      <c r="Q261" s="338"/>
      <c r="R261" s="338"/>
      <c r="S261" s="338"/>
      <c r="T261" s="338"/>
      <c r="U261" s="338"/>
      <c r="V261" s="338"/>
      <c r="W261" s="338"/>
      <c r="X261" s="338"/>
      <c r="Y261" s="338"/>
      <c r="Z261" s="338"/>
      <c r="AA261" s="338"/>
      <c r="AB261" s="338"/>
      <c r="AC261" s="338"/>
    </row>
    <row r="262" spans="1:29">
      <c r="A262" s="43"/>
      <c r="B262" s="43"/>
      <c r="C262" s="43"/>
      <c r="D262" s="43"/>
      <c r="E262" s="43"/>
      <c r="F262" s="44"/>
      <c r="G262" s="44"/>
      <c r="H262" s="43"/>
      <c r="I262" s="43"/>
      <c r="J262" s="43"/>
      <c r="K262" s="43"/>
      <c r="L262" s="45"/>
      <c r="M262" s="45"/>
      <c r="N262" s="338"/>
      <c r="O262" s="338"/>
      <c r="P262" s="338"/>
      <c r="Q262" s="338"/>
      <c r="R262" s="338"/>
      <c r="S262" s="338"/>
      <c r="T262" s="338"/>
      <c r="U262" s="338"/>
      <c r="V262" s="338"/>
      <c r="W262" s="338"/>
      <c r="X262" s="338"/>
      <c r="Y262" s="338"/>
      <c r="Z262" s="338"/>
      <c r="AA262" s="338"/>
      <c r="AB262" s="338"/>
      <c r="AC262" s="338"/>
    </row>
    <row r="263" spans="1:29">
      <c r="A263" s="43"/>
      <c r="B263" s="43"/>
      <c r="C263" s="43"/>
      <c r="D263" s="43"/>
      <c r="E263" s="43"/>
      <c r="F263" s="44"/>
      <c r="G263" s="44"/>
      <c r="H263" s="43"/>
      <c r="I263" s="43"/>
      <c r="J263" s="43"/>
      <c r="K263" s="43"/>
      <c r="L263" s="45"/>
      <c r="M263" s="45"/>
      <c r="N263" s="338"/>
      <c r="O263" s="338"/>
      <c r="P263" s="338"/>
      <c r="Q263" s="338"/>
      <c r="R263" s="338"/>
      <c r="S263" s="338"/>
      <c r="T263" s="338"/>
      <c r="U263" s="338"/>
      <c r="V263" s="338"/>
      <c r="W263" s="338"/>
      <c r="X263" s="338"/>
      <c r="Y263" s="338"/>
      <c r="Z263" s="338"/>
      <c r="AA263" s="338"/>
      <c r="AB263" s="338"/>
      <c r="AC263" s="338"/>
    </row>
    <row r="264" spans="1:29">
      <c r="A264" s="43"/>
      <c r="B264" s="43"/>
      <c r="C264" s="43"/>
      <c r="D264" s="43"/>
      <c r="E264" s="43"/>
      <c r="F264" s="44"/>
      <c r="G264" s="44"/>
      <c r="H264" s="43"/>
      <c r="I264" s="43"/>
      <c r="J264" s="43"/>
      <c r="K264" s="43"/>
      <c r="L264" s="45"/>
      <c r="M264" s="45"/>
      <c r="N264" s="338"/>
      <c r="O264" s="338"/>
      <c r="P264" s="338"/>
      <c r="Q264" s="338"/>
      <c r="R264" s="338"/>
      <c r="S264" s="338"/>
      <c r="T264" s="338"/>
      <c r="U264" s="338"/>
      <c r="V264" s="338"/>
      <c r="W264" s="338"/>
      <c r="X264" s="338"/>
      <c r="Y264" s="338"/>
      <c r="Z264" s="338"/>
      <c r="AA264" s="338"/>
      <c r="AB264" s="338"/>
      <c r="AC264" s="338"/>
    </row>
    <row r="265" spans="1:29">
      <c r="A265" s="43"/>
      <c r="B265" s="43"/>
      <c r="C265" s="43"/>
      <c r="D265" s="43"/>
      <c r="E265" s="43"/>
      <c r="F265" s="44"/>
      <c r="G265" s="44"/>
      <c r="H265" s="43"/>
      <c r="I265" s="43"/>
      <c r="J265" s="43"/>
      <c r="K265" s="43"/>
      <c r="L265" s="45"/>
      <c r="M265" s="45"/>
      <c r="N265" s="338"/>
      <c r="O265" s="338"/>
      <c r="P265" s="338"/>
      <c r="Q265" s="338"/>
      <c r="R265" s="338"/>
      <c r="S265" s="338"/>
      <c r="T265" s="338"/>
      <c r="U265" s="338"/>
      <c r="V265" s="338"/>
      <c r="W265" s="338"/>
      <c r="X265" s="338"/>
      <c r="Y265" s="338"/>
      <c r="Z265" s="338"/>
      <c r="AA265" s="338"/>
      <c r="AB265" s="338"/>
      <c r="AC265" s="338"/>
    </row>
    <row r="266" spans="1:29">
      <c r="A266" s="43"/>
      <c r="B266" s="43"/>
      <c r="C266" s="43"/>
      <c r="D266" s="43"/>
      <c r="E266" s="43"/>
      <c r="F266" s="44"/>
      <c r="G266" s="44"/>
      <c r="H266" s="43"/>
      <c r="I266" s="43"/>
      <c r="J266" s="43"/>
      <c r="K266" s="43"/>
      <c r="L266" s="45"/>
      <c r="M266" s="45"/>
      <c r="N266" s="338"/>
      <c r="O266" s="338"/>
      <c r="P266" s="338"/>
      <c r="Q266" s="338"/>
      <c r="R266" s="338"/>
      <c r="S266" s="338"/>
      <c r="T266" s="338"/>
      <c r="U266" s="338"/>
      <c r="V266" s="338"/>
      <c r="W266" s="338"/>
      <c r="X266" s="338"/>
      <c r="Y266" s="338"/>
      <c r="Z266" s="338"/>
      <c r="AA266" s="338"/>
      <c r="AB266" s="338"/>
      <c r="AC266" s="338"/>
    </row>
    <row r="267" spans="1:29">
      <c r="A267" s="43"/>
      <c r="B267" s="43"/>
      <c r="C267" s="43"/>
      <c r="D267" s="43"/>
      <c r="E267" s="43"/>
      <c r="F267" s="44"/>
      <c r="G267" s="44"/>
      <c r="H267" s="43"/>
      <c r="I267" s="43"/>
      <c r="J267" s="43"/>
      <c r="K267" s="43"/>
      <c r="L267" s="45"/>
      <c r="M267" s="45"/>
      <c r="N267" s="338"/>
      <c r="O267" s="338"/>
      <c r="P267" s="338"/>
      <c r="Q267" s="338"/>
      <c r="R267" s="338"/>
      <c r="S267" s="338"/>
      <c r="T267" s="338"/>
      <c r="U267" s="338"/>
      <c r="V267" s="338"/>
      <c r="W267" s="338"/>
      <c r="X267" s="338"/>
      <c r="Y267" s="338"/>
      <c r="Z267" s="338"/>
      <c r="AA267" s="338"/>
      <c r="AB267" s="338"/>
      <c r="AC267" s="338"/>
    </row>
    <row r="268" spans="1:29">
      <c r="A268" s="43"/>
      <c r="B268" s="43"/>
      <c r="C268" s="43"/>
      <c r="D268" s="43"/>
      <c r="E268" s="43"/>
      <c r="F268" s="44"/>
      <c r="G268" s="44"/>
      <c r="H268" s="43"/>
      <c r="I268" s="43"/>
      <c r="J268" s="43"/>
      <c r="K268" s="43"/>
      <c r="L268" s="45"/>
      <c r="M268" s="45"/>
      <c r="N268" s="338"/>
      <c r="O268" s="338"/>
      <c r="P268" s="338"/>
      <c r="Q268" s="338"/>
      <c r="R268" s="338"/>
      <c r="S268" s="338"/>
      <c r="T268" s="338"/>
      <c r="U268" s="338"/>
      <c r="V268" s="338"/>
      <c r="W268" s="338"/>
      <c r="X268" s="338"/>
      <c r="Y268" s="338"/>
      <c r="Z268" s="338"/>
      <c r="AA268" s="338"/>
      <c r="AB268" s="338"/>
      <c r="AC268" s="338"/>
    </row>
    <row r="269" spans="1:29">
      <c r="A269" s="43"/>
      <c r="B269" s="43"/>
      <c r="C269" s="43"/>
      <c r="D269" s="43"/>
      <c r="E269" s="43"/>
      <c r="F269" s="44"/>
      <c r="G269" s="44"/>
      <c r="H269" s="43"/>
      <c r="I269" s="43"/>
      <c r="J269" s="43"/>
      <c r="K269" s="43"/>
      <c r="L269" s="45"/>
      <c r="M269" s="45"/>
      <c r="N269" s="338"/>
      <c r="O269" s="338"/>
      <c r="P269" s="338"/>
      <c r="Q269" s="338"/>
      <c r="R269" s="338"/>
      <c r="S269" s="338"/>
      <c r="T269" s="338"/>
      <c r="U269" s="338"/>
      <c r="V269" s="338"/>
      <c r="W269" s="338"/>
      <c r="X269" s="338"/>
      <c r="Y269" s="338"/>
      <c r="Z269" s="338"/>
      <c r="AA269" s="338"/>
      <c r="AB269" s="338"/>
      <c r="AC269" s="338"/>
    </row>
    <row r="270" spans="1:29">
      <c r="A270" s="43"/>
      <c r="B270" s="43"/>
      <c r="C270" s="43"/>
      <c r="D270" s="43"/>
      <c r="E270" s="43"/>
      <c r="F270" s="44"/>
      <c r="G270" s="44"/>
      <c r="H270" s="43"/>
      <c r="I270" s="43"/>
      <c r="J270" s="43"/>
      <c r="K270" s="43"/>
      <c r="L270" s="45"/>
      <c r="M270" s="45"/>
      <c r="N270" s="338"/>
      <c r="O270" s="338"/>
      <c r="P270" s="338"/>
      <c r="Q270" s="338"/>
      <c r="R270" s="338"/>
      <c r="S270" s="338"/>
      <c r="T270" s="338"/>
      <c r="U270" s="338"/>
      <c r="V270" s="338"/>
      <c r="W270" s="338"/>
      <c r="X270" s="338"/>
      <c r="Y270" s="338"/>
      <c r="Z270" s="338"/>
      <c r="AA270" s="338"/>
      <c r="AB270" s="338"/>
      <c r="AC270" s="338"/>
    </row>
    <row r="271" spans="1:29">
      <c r="A271" s="43"/>
      <c r="B271" s="43"/>
      <c r="C271" s="43"/>
      <c r="D271" s="43"/>
      <c r="E271" s="43"/>
      <c r="F271" s="44"/>
      <c r="G271" s="44"/>
      <c r="H271" s="43"/>
      <c r="I271" s="43"/>
      <c r="J271" s="43"/>
      <c r="K271" s="43"/>
      <c r="L271" s="45"/>
      <c r="M271" s="45"/>
      <c r="N271" s="338"/>
      <c r="O271" s="338"/>
      <c r="P271" s="338"/>
      <c r="Q271" s="338"/>
      <c r="R271" s="338"/>
      <c r="S271" s="338"/>
      <c r="T271" s="338"/>
      <c r="U271" s="338"/>
      <c r="V271" s="338"/>
      <c r="W271" s="338"/>
      <c r="X271" s="338"/>
      <c r="Y271" s="338"/>
      <c r="Z271" s="338"/>
      <c r="AA271" s="338"/>
      <c r="AB271" s="338"/>
      <c r="AC271" s="338"/>
    </row>
    <row r="272" spans="1:29">
      <c r="A272" s="43"/>
      <c r="B272" s="43"/>
      <c r="C272" s="43"/>
      <c r="D272" s="43"/>
      <c r="E272" s="43"/>
      <c r="F272" s="44"/>
      <c r="G272" s="44"/>
      <c r="H272" s="43"/>
      <c r="I272" s="43"/>
      <c r="J272" s="43"/>
      <c r="K272" s="43"/>
      <c r="L272" s="45"/>
      <c r="M272" s="45"/>
      <c r="N272" s="338"/>
      <c r="O272" s="338"/>
      <c r="P272" s="338"/>
      <c r="Q272" s="338"/>
      <c r="R272" s="338"/>
      <c r="S272" s="338"/>
      <c r="T272" s="338"/>
      <c r="U272" s="338"/>
      <c r="V272" s="338"/>
      <c r="W272" s="338"/>
      <c r="X272" s="338"/>
      <c r="Y272" s="338"/>
      <c r="Z272" s="338"/>
      <c r="AA272" s="338"/>
      <c r="AB272" s="338"/>
      <c r="AC272" s="338"/>
    </row>
    <row r="273" spans="1:29">
      <c r="A273" s="43"/>
      <c r="B273" s="43"/>
      <c r="C273" s="43"/>
      <c r="D273" s="43"/>
      <c r="E273" s="43"/>
      <c r="F273" s="44"/>
      <c r="G273" s="44"/>
      <c r="H273" s="43"/>
      <c r="I273" s="43"/>
      <c r="J273" s="43"/>
      <c r="K273" s="43"/>
      <c r="L273" s="45"/>
      <c r="M273" s="45"/>
      <c r="N273" s="338"/>
      <c r="O273" s="338"/>
      <c r="P273" s="338"/>
      <c r="Q273" s="338"/>
      <c r="R273" s="338"/>
      <c r="S273" s="338"/>
      <c r="T273" s="338"/>
      <c r="U273" s="338"/>
      <c r="V273" s="338"/>
      <c r="W273" s="338"/>
      <c r="X273" s="338"/>
      <c r="Y273" s="338"/>
      <c r="Z273" s="338"/>
      <c r="AA273" s="338"/>
      <c r="AB273" s="338"/>
      <c r="AC273" s="338"/>
    </row>
    <row r="274" spans="1:29">
      <c r="A274" s="43"/>
      <c r="B274" s="43"/>
      <c r="C274" s="43"/>
      <c r="D274" s="43"/>
      <c r="E274" s="43"/>
      <c r="F274" s="44"/>
      <c r="G274" s="44"/>
      <c r="H274" s="43"/>
      <c r="I274" s="43"/>
      <c r="J274" s="43"/>
      <c r="K274" s="43"/>
      <c r="L274" s="45"/>
      <c r="M274" s="45"/>
      <c r="N274" s="338"/>
      <c r="O274" s="338"/>
      <c r="P274" s="338"/>
      <c r="Q274" s="338"/>
      <c r="R274" s="338"/>
      <c r="S274" s="338"/>
      <c r="T274" s="338"/>
      <c r="U274" s="338"/>
      <c r="V274" s="338"/>
      <c r="W274" s="338"/>
      <c r="X274" s="338"/>
      <c r="Y274" s="338"/>
      <c r="Z274" s="338"/>
      <c r="AA274" s="338"/>
      <c r="AB274" s="338"/>
      <c r="AC274" s="338"/>
    </row>
    <row r="275" spans="1:29">
      <c r="A275" s="43"/>
      <c r="B275" s="43"/>
      <c r="C275" s="43"/>
      <c r="D275" s="43"/>
      <c r="E275" s="43"/>
      <c r="F275" s="44"/>
      <c r="G275" s="44"/>
      <c r="H275" s="43"/>
      <c r="I275" s="43"/>
      <c r="J275" s="43"/>
      <c r="K275" s="43"/>
      <c r="L275" s="45"/>
      <c r="M275" s="45"/>
      <c r="N275" s="338"/>
      <c r="O275" s="338"/>
      <c r="P275" s="338"/>
      <c r="Q275" s="338"/>
      <c r="R275" s="338"/>
      <c r="S275" s="338"/>
      <c r="T275" s="338"/>
      <c r="U275" s="338"/>
      <c r="V275" s="338"/>
      <c r="W275" s="338"/>
      <c r="X275" s="338"/>
      <c r="Y275" s="338"/>
      <c r="Z275" s="338"/>
      <c r="AA275" s="338"/>
      <c r="AB275" s="338"/>
      <c r="AC275" s="338"/>
    </row>
    <row r="276" spans="1:29">
      <c r="A276" s="43"/>
      <c r="B276" s="43"/>
      <c r="C276" s="43"/>
      <c r="D276" s="43"/>
      <c r="E276" s="43"/>
      <c r="F276" s="44"/>
      <c r="G276" s="44"/>
      <c r="H276" s="43"/>
      <c r="I276" s="43"/>
      <c r="J276" s="43"/>
      <c r="K276" s="43"/>
      <c r="L276" s="45"/>
      <c r="M276" s="45"/>
      <c r="N276" s="338"/>
      <c r="O276" s="338"/>
      <c r="P276" s="338"/>
      <c r="Q276" s="338"/>
      <c r="R276" s="338"/>
      <c r="S276" s="338"/>
      <c r="T276" s="338"/>
      <c r="U276" s="338"/>
      <c r="V276" s="338"/>
      <c r="W276" s="338"/>
      <c r="X276" s="338"/>
      <c r="Y276" s="338"/>
      <c r="Z276" s="338"/>
      <c r="AA276" s="338"/>
      <c r="AB276" s="338"/>
      <c r="AC276" s="338"/>
    </row>
    <row r="277" spans="1:29">
      <c r="A277" s="43"/>
      <c r="B277" s="43"/>
      <c r="C277" s="43"/>
      <c r="D277" s="43"/>
      <c r="E277" s="43"/>
      <c r="F277" s="44"/>
      <c r="G277" s="44"/>
      <c r="H277" s="43"/>
      <c r="I277" s="43"/>
      <c r="J277" s="43"/>
      <c r="K277" s="43"/>
      <c r="L277" s="45"/>
      <c r="M277" s="45"/>
      <c r="N277" s="338"/>
      <c r="O277" s="338"/>
      <c r="P277" s="338"/>
      <c r="Q277" s="338"/>
      <c r="R277" s="338"/>
      <c r="S277" s="338"/>
      <c r="T277" s="338"/>
      <c r="U277" s="338"/>
      <c r="V277" s="338"/>
      <c r="W277" s="338"/>
      <c r="X277" s="338"/>
      <c r="Y277" s="338"/>
      <c r="Z277" s="338"/>
      <c r="AA277" s="338"/>
      <c r="AB277" s="338"/>
      <c r="AC277" s="338"/>
    </row>
    <row r="278" spans="1:29">
      <c r="A278" s="43"/>
      <c r="B278" s="43"/>
      <c r="C278" s="43"/>
      <c r="D278" s="43"/>
      <c r="E278" s="43"/>
      <c r="F278" s="44"/>
      <c r="G278" s="44"/>
      <c r="H278" s="43"/>
      <c r="I278" s="43"/>
      <c r="J278" s="43"/>
      <c r="K278" s="43"/>
      <c r="L278" s="45"/>
      <c r="M278" s="45"/>
      <c r="N278" s="338"/>
      <c r="O278" s="338"/>
      <c r="P278" s="338"/>
      <c r="Q278" s="338"/>
      <c r="R278" s="338"/>
      <c r="S278" s="338"/>
      <c r="T278" s="338"/>
      <c r="U278" s="338"/>
      <c r="V278" s="338"/>
      <c r="W278" s="338"/>
      <c r="X278" s="338"/>
      <c r="Y278" s="338"/>
      <c r="Z278" s="338"/>
      <c r="AA278" s="338"/>
      <c r="AB278" s="338"/>
      <c r="AC278" s="338"/>
    </row>
    <row r="279" spans="1:29">
      <c r="A279" s="43"/>
      <c r="B279" s="43"/>
      <c r="C279" s="43"/>
      <c r="D279" s="43"/>
      <c r="E279" s="43"/>
      <c r="F279" s="44"/>
      <c r="G279" s="44"/>
      <c r="H279" s="43"/>
      <c r="I279" s="43"/>
      <c r="J279" s="43"/>
      <c r="K279" s="43"/>
      <c r="L279" s="45"/>
      <c r="M279" s="45"/>
      <c r="N279" s="338"/>
      <c r="O279" s="338"/>
      <c r="P279" s="338"/>
      <c r="Q279" s="338"/>
      <c r="R279" s="338"/>
      <c r="S279" s="338"/>
      <c r="T279" s="338"/>
      <c r="U279" s="338"/>
      <c r="V279" s="338"/>
      <c r="W279" s="338"/>
      <c r="X279" s="338"/>
      <c r="Y279" s="338"/>
      <c r="Z279" s="338"/>
      <c r="AA279" s="338"/>
      <c r="AB279" s="338"/>
      <c r="AC279" s="338"/>
    </row>
    <row r="280" spans="1:29">
      <c r="A280" s="43"/>
      <c r="B280" s="43"/>
      <c r="C280" s="43"/>
      <c r="D280" s="43"/>
      <c r="E280" s="43"/>
      <c r="F280" s="44"/>
      <c r="G280" s="44"/>
      <c r="H280" s="43"/>
      <c r="I280" s="43"/>
      <c r="J280" s="43"/>
      <c r="K280" s="43"/>
      <c r="L280" s="45"/>
      <c r="M280" s="45"/>
      <c r="N280" s="338"/>
      <c r="O280" s="338"/>
      <c r="P280" s="338"/>
      <c r="Q280" s="338"/>
      <c r="R280" s="338"/>
      <c r="S280" s="338"/>
      <c r="T280" s="338"/>
      <c r="U280" s="338"/>
      <c r="V280" s="338"/>
      <c r="W280" s="338"/>
      <c r="X280" s="338"/>
      <c r="Y280" s="338"/>
      <c r="Z280" s="338"/>
      <c r="AA280" s="338"/>
      <c r="AB280" s="338"/>
      <c r="AC280" s="338"/>
    </row>
    <row r="281" spans="1:29">
      <c r="A281" s="43"/>
      <c r="B281" s="43"/>
      <c r="C281" s="43"/>
      <c r="D281" s="43"/>
      <c r="E281" s="43"/>
      <c r="F281" s="44"/>
      <c r="G281" s="44"/>
      <c r="H281" s="43"/>
      <c r="I281" s="43"/>
      <c r="J281" s="43"/>
      <c r="K281" s="43"/>
      <c r="L281" s="45"/>
      <c r="M281" s="45"/>
      <c r="N281" s="338"/>
      <c r="O281" s="338"/>
      <c r="P281" s="338"/>
      <c r="Q281" s="338"/>
      <c r="R281" s="338"/>
      <c r="S281" s="338"/>
      <c r="T281" s="338"/>
      <c r="U281" s="338"/>
      <c r="V281" s="338"/>
      <c r="W281" s="338"/>
      <c r="X281" s="338"/>
      <c r="Y281" s="338"/>
      <c r="Z281" s="338"/>
      <c r="AA281" s="338"/>
      <c r="AB281" s="338"/>
      <c r="AC281" s="338"/>
    </row>
    <row r="282" spans="1:29">
      <c r="A282" s="43"/>
      <c r="B282" s="43"/>
      <c r="C282" s="43"/>
      <c r="D282" s="43"/>
      <c r="E282" s="43"/>
      <c r="F282" s="44"/>
      <c r="G282" s="44"/>
      <c r="H282" s="43"/>
      <c r="I282" s="43"/>
      <c r="J282" s="43"/>
      <c r="K282" s="43"/>
      <c r="L282" s="45"/>
      <c r="M282" s="45"/>
      <c r="N282" s="338"/>
      <c r="O282" s="338"/>
      <c r="P282" s="338"/>
      <c r="Q282" s="338"/>
      <c r="R282" s="338"/>
      <c r="S282" s="338"/>
      <c r="T282" s="338"/>
      <c r="U282" s="338"/>
      <c r="V282" s="338"/>
      <c r="W282" s="338"/>
      <c r="X282" s="338"/>
      <c r="Y282" s="338"/>
      <c r="Z282" s="338"/>
      <c r="AA282" s="338"/>
      <c r="AB282" s="338"/>
      <c r="AC282" s="338"/>
    </row>
    <row r="283" spans="1:29">
      <c r="A283" s="43"/>
      <c r="B283" s="43"/>
      <c r="C283" s="43"/>
      <c r="D283" s="43"/>
      <c r="E283" s="43"/>
      <c r="F283" s="44"/>
      <c r="G283" s="44"/>
      <c r="H283" s="43"/>
      <c r="I283" s="43"/>
      <c r="J283" s="43"/>
      <c r="K283" s="43"/>
      <c r="L283" s="45"/>
      <c r="M283" s="45"/>
      <c r="N283" s="338"/>
      <c r="O283" s="338"/>
      <c r="P283" s="338"/>
      <c r="Q283" s="338"/>
      <c r="R283" s="338"/>
      <c r="S283" s="338"/>
      <c r="T283" s="338"/>
      <c r="U283" s="338"/>
      <c r="V283" s="338"/>
      <c r="W283" s="338"/>
      <c r="X283" s="338"/>
      <c r="Y283" s="338"/>
      <c r="Z283" s="338"/>
      <c r="AA283" s="338"/>
      <c r="AB283" s="338"/>
      <c r="AC283" s="338"/>
    </row>
    <row r="284" spans="1:29">
      <c r="A284" s="43"/>
      <c r="B284" s="43"/>
      <c r="C284" s="43"/>
      <c r="D284" s="43"/>
      <c r="E284" s="43"/>
      <c r="F284" s="44"/>
      <c r="G284" s="44"/>
      <c r="H284" s="43"/>
      <c r="I284" s="43"/>
      <c r="J284" s="43"/>
      <c r="K284" s="43"/>
      <c r="L284" s="45"/>
      <c r="M284" s="45"/>
      <c r="N284" s="338"/>
      <c r="O284" s="338"/>
      <c r="P284" s="338"/>
      <c r="Q284" s="338"/>
      <c r="R284" s="338"/>
      <c r="S284" s="338"/>
      <c r="T284" s="338"/>
      <c r="U284" s="338"/>
      <c r="V284" s="338"/>
      <c r="W284" s="338"/>
      <c r="X284" s="338"/>
      <c r="Y284" s="338"/>
      <c r="Z284" s="338"/>
      <c r="AA284" s="338"/>
      <c r="AB284" s="338"/>
      <c r="AC284" s="338"/>
    </row>
    <row r="285" spans="1:29">
      <c r="A285" s="43"/>
      <c r="B285" s="43"/>
      <c r="C285" s="43"/>
      <c r="D285" s="43"/>
      <c r="E285" s="43"/>
      <c r="F285" s="44"/>
      <c r="G285" s="44"/>
      <c r="H285" s="43"/>
      <c r="I285" s="43"/>
      <c r="J285" s="43"/>
      <c r="K285" s="43"/>
      <c r="L285" s="45"/>
      <c r="M285" s="45"/>
      <c r="N285" s="338"/>
      <c r="O285" s="338"/>
      <c r="P285" s="338"/>
      <c r="Q285" s="338"/>
      <c r="R285" s="338"/>
      <c r="S285" s="338"/>
      <c r="T285" s="338"/>
      <c r="U285" s="338"/>
      <c r="V285" s="338"/>
      <c r="W285" s="338"/>
      <c r="X285" s="338"/>
      <c r="Y285" s="338"/>
      <c r="Z285" s="338"/>
      <c r="AA285" s="338"/>
      <c r="AB285" s="338"/>
      <c r="AC285" s="338"/>
    </row>
    <row r="286" spans="1:29">
      <c r="A286" s="43"/>
      <c r="B286" s="43"/>
      <c r="C286" s="43"/>
      <c r="D286" s="43"/>
      <c r="E286" s="43"/>
      <c r="F286" s="44"/>
      <c r="G286" s="44"/>
      <c r="H286" s="43"/>
      <c r="I286" s="43"/>
      <c r="J286" s="43"/>
      <c r="K286" s="43"/>
      <c r="L286" s="45"/>
      <c r="M286" s="45"/>
      <c r="N286" s="338"/>
      <c r="O286" s="338"/>
      <c r="P286" s="338"/>
      <c r="Q286" s="338"/>
      <c r="R286" s="338"/>
      <c r="S286" s="338"/>
      <c r="T286" s="338"/>
      <c r="U286" s="338"/>
      <c r="V286" s="338"/>
      <c r="W286" s="338"/>
      <c r="X286" s="338"/>
      <c r="Y286" s="338"/>
      <c r="Z286" s="338"/>
      <c r="AA286" s="338"/>
      <c r="AB286" s="338"/>
      <c r="AC286" s="338"/>
    </row>
    <row r="287" spans="1:29">
      <c r="A287" s="43"/>
      <c r="B287" s="43"/>
      <c r="C287" s="43"/>
      <c r="D287" s="43"/>
      <c r="E287" s="43"/>
      <c r="F287" s="44"/>
      <c r="G287" s="44"/>
      <c r="H287" s="43"/>
      <c r="I287" s="43"/>
      <c r="J287" s="43"/>
      <c r="K287" s="43"/>
      <c r="L287" s="45"/>
      <c r="M287" s="45"/>
      <c r="N287" s="338"/>
      <c r="O287" s="338"/>
      <c r="P287" s="338"/>
      <c r="Q287" s="338"/>
      <c r="R287" s="338"/>
      <c r="S287" s="338"/>
      <c r="T287" s="338"/>
      <c r="U287" s="338"/>
      <c r="V287" s="338"/>
      <c r="W287" s="338"/>
      <c r="X287" s="338"/>
      <c r="Y287" s="338"/>
      <c r="Z287" s="338"/>
      <c r="AA287" s="338"/>
      <c r="AB287" s="338"/>
      <c r="AC287" s="338"/>
    </row>
    <row r="288" spans="1:29">
      <c r="A288" s="43"/>
      <c r="B288" s="43"/>
      <c r="C288" s="43"/>
      <c r="D288" s="43"/>
      <c r="E288" s="43"/>
      <c r="F288" s="44"/>
      <c r="G288" s="44"/>
      <c r="H288" s="43"/>
      <c r="I288" s="43"/>
      <c r="J288" s="43"/>
      <c r="K288" s="43"/>
      <c r="L288" s="45"/>
      <c r="M288" s="45"/>
      <c r="N288" s="338"/>
      <c r="O288" s="338"/>
      <c r="P288" s="338"/>
      <c r="Q288" s="338"/>
      <c r="R288" s="338"/>
      <c r="S288" s="338"/>
      <c r="T288" s="338"/>
      <c r="U288" s="338"/>
      <c r="V288" s="338"/>
      <c r="W288" s="338"/>
      <c r="X288" s="338"/>
      <c r="Y288" s="338"/>
      <c r="Z288" s="338"/>
      <c r="AA288" s="338"/>
      <c r="AB288" s="338"/>
      <c r="AC288" s="338"/>
    </row>
    <row r="289" spans="1:29">
      <c r="A289" s="43"/>
      <c r="B289" s="43"/>
      <c r="C289" s="43"/>
      <c r="D289" s="43"/>
      <c r="E289" s="43"/>
      <c r="F289" s="44"/>
      <c r="G289" s="44"/>
      <c r="H289" s="43"/>
      <c r="I289" s="43"/>
      <c r="J289" s="43"/>
      <c r="K289" s="43"/>
      <c r="L289" s="45"/>
      <c r="M289" s="45"/>
      <c r="N289" s="338"/>
      <c r="O289" s="338"/>
      <c r="P289" s="338"/>
      <c r="Q289" s="338"/>
      <c r="R289" s="338"/>
      <c r="S289" s="338"/>
      <c r="T289" s="338"/>
      <c r="U289" s="338"/>
      <c r="V289" s="338"/>
      <c r="W289" s="338"/>
      <c r="X289" s="338"/>
      <c r="Y289" s="338"/>
      <c r="Z289" s="338"/>
      <c r="AA289" s="338"/>
      <c r="AB289" s="338"/>
      <c r="AC289" s="338"/>
    </row>
    <row r="290" spans="1:29">
      <c r="A290" s="43"/>
      <c r="B290" s="43"/>
      <c r="C290" s="43"/>
      <c r="D290" s="43"/>
      <c r="E290" s="43"/>
      <c r="F290" s="44"/>
      <c r="G290" s="44"/>
      <c r="H290" s="43"/>
      <c r="I290" s="43"/>
      <c r="J290" s="43"/>
      <c r="K290" s="43"/>
      <c r="L290" s="45"/>
      <c r="M290" s="45"/>
      <c r="N290" s="338"/>
      <c r="O290" s="338"/>
      <c r="P290" s="338"/>
      <c r="Q290" s="338"/>
      <c r="R290" s="338"/>
      <c r="S290" s="338"/>
      <c r="T290" s="338"/>
      <c r="U290" s="338"/>
      <c r="V290" s="338"/>
      <c r="W290" s="338"/>
      <c r="X290" s="338"/>
      <c r="Y290" s="338"/>
      <c r="Z290" s="338"/>
      <c r="AA290" s="338"/>
      <c r="AB290" s="338"/>
      <c r="AC290" s="338"/>
    </row>
    <row r="291" spans="1:29">
      <c r="A291" s="43"/>
      <c r="B291" s="43"/>
      <c r="C291" s="43"/>
      <c r="D291" s="43"/>
      <c r="E291" s="43"/>
      <c r="F291" s="44"/>
      <c r="G291" s="44"/>
      <c r="H291" s="43"/>
      <c r="I291" s="43"/>
      <c r="J291" s="43"/>
      <c r="K291" s="43"/>
      <c r="L291" s="45"/>
      <c r="M291" s="45"/>
      <c r="N291" s="338"/>
      <c r="O291" s="338"/>
      <c r="P291" s="338"/>
      <c r="Q291" s="338"/>
      <c r="R291" s="338"/>
      <c r="S291" s="338"/>
      <c r="T291" s="338"/>
      <c r="U291" s="338"/>
      <c r="V291" s="338"/>
      <c r="W291" s="338"/>
      <c r="X291" s="338"/>
      <c r="Y291" s="338"/>
      <c r="Z291" s="338"/>
      <c r="AA291" s="338"/>
      <c r="AB291" s="338"/>
      <c r="AC291" s="338"/>
    </row>
    <row r="292" spans="1:29">
      <c r="A292" s="43"/>
      <c r="B292" s="43"/>
      <c r="C292" s="43"/>
      <c r="D292" s="43"/>
      <c r="E292" s="43"/>
      <c r="F292" s="44"/>
      <c r="G292" s="44"/>
      <c r="H292" s="43"/>
      <c r="I292" s="43"/>
      <c r="J292" s="43"/>
      <c r="K292" s="43"/>
      <c r="L292" s="45"/>
      <c r="M292" s="45"/>
      <c r="N292" s="338"/>
      <c r="O292" s="338"/>
      <c r="P292" s="338"/>
      <c r="Q292" s="338"/>
      <c r="R292" s="338"/>
      <c r="S292" s="338"/>
      <c r="T292" s="338"/>
      <c r="U292" s="338"/>
      <c r="V292" s="338"/>
      <c r="W292" s="338"/>
      <c r="X292" s="338"/>
      <c r="Y292" s="338"/>
      <c r="Z292" s="338"/>
      <c r="AA292" s="338"/>
      <c r="AB292" s="338"/>
      <c r="AC292" s="338"/>
    </row>
    <row r="293" spans="1:29">
      <c r="A293" s="43"/>
      <c r="B293" s="43"/>
      <c r="C293" s="43"/>
      <c r="D293" s="43"/>
      <c r="E293" s="43"/>
      <c r="F293" s="44"/>
      <c r="G293" s="44"/>
      <c r="H293" s="43"/>
      <c r="I293" s="43"/>
      <c r="J293" s="43"/>
      <c r="K293" s="43"/>
      <c r="L293" s="45"/>
      <c r="M293" s="45"/>
      <c r="N293" s="338"/>
      <c r="O293" s="338"/>
      <c r="P293" s="338"/>
      <c r="Q293" s="338"/>
      <c r="R293" s="338"/>
      <c r="S293" s="338"/>
      <c r="T293" s="338"/>
      <c r="U293" s="338"/>
      <c r="V293" s="338"/>
      <c r="W293" s="338"/>
      <c r="X293" s="338"/>
      <c r="Y293" s="338"/>
      <c r="Z293" s="338"/>
      <c r="AA293" s="338"/>
      <c r="AB293" s="338"/>
      <c r="AC293" s="338"/>
    </row>
    <row r="294" spans="1:29">
      <c r="A294" s="43"/>
      <c r="B294" s="43"/>
      <c r="C294" s="43"/>
      <c r="D294" s="43"/>
      <c r="E294" s="43"/>
      <c r="F294" s="44"/>
      <c r="G294" s="44"/>
      <c r="H294" s="43"/>
      <c r="I294" s="43"/>
      <c r="J294" s="43"/>
      <c r="K294" s="43"/>
      <c r="L294" s="45"/>
      <c r="M294" s="45"/>
      <c r="N294" s="338"/>
      <c r="O294" s="338"/>
      <c r="P294" s="338"/>
      <c r="Q294" s="338"/>
      <c r="R294" s="338"/>
      <c r="S294" s="338"/>
      <c r="T294" s="338"/>
      <c r="U294" s="338"/>
      <c r="V294" s="338"/>
      <c r="W294" s="338"/>
      <c r="X294" s="338"/>
      <c r="Y294" s="338"/>
      <c r="Z294" s="338"/>
      <c r="AA294" s="338"/>
      <c r="AB294" s="338"/>
      <c r="AC294" s="338"/>
    </row>
    <row r="295" spans="1:29">
      <c r="A295" s="43"/>
      <c r="B295" s="43"/>
      <c r="C295" s="43"/>
      <c r="D295" s="43"/>
      <c r="E295" s="43"/>
      <c r="F295" s="44"/>
      <c r="G295" s="44"/>
      <c r="H295" s="43"/>
      <c r="I295" s="43"/>
      <c r="J295" s="43"/>
      <c r="K295" s="43"/>
      <c r="L295" s="45"/>
      <c r="M295" s="45"/>
      <c r="N295" s="338"/>
      <c r="O295" s="338"/>
      <c r="P295" s="338"/>
      <c r="Q295" s="338"/>
      <c r="R295" s="338"/>
      <c r="S295" s="338"/>
      <c r="T295" s="338"/>
      <c r="U295" s="338"/>
      <c r="V295" s="338"/>
      <c r="W295" s="338"/>
      <c r="X295" s="338"/>
      <c r="Y295" s="338"/>
      <c r="Z295" s="338"/>
      <c r="AA295" s="338"/>
      <c r="AB295" s="338"/>
      <c r="AC295" s="338"/>
    </row>
    <row r="296" spans="1:29">
      <c r="A296" s="43"/>
      <c r="B296" s="43"/>
      <c r="C296" s="43"/>
      <c r="D296" s="43"/>
      <c r="E296" s="43"/>
      <c r="F296" s="44"/>
      <c r="G296" s="44"/>
      <c r="H296" s="43"/>
      <c r="I296" s="43"/>
      <c r="J296" s="43"/>
      <c r="K296" s="43"/>
      <c r="L296" s="45"/>
      <c r="M296" s="45"/>
      <c r="N296" s="338"/>
      <c r="O296" s="338"/>
      <c r="P296" s="338"/>
      <c r="Q296" s="338"/>
      <c r="R296" s="338"/>
      <c r="S296" s="338"/>
      <c r="T296" s="338"/>
      <c r="U296" s="338"/>
      <c r="V296" s="338"/>
      <c r="W296" s="338"/>
      <c r="X296" s="338"/>
      <c r="Y296" s="338"/>
      <c r="Z296" s="338"/>
      <c r="AA296" s="338"/>
      <c r="AB296" s="338"/>
      <c r="AC296" s="338"/>
    </row>
    <row r="297" spans="1:29">
      <c r="A297" s="43"/>
      <c r="B297" s="43"/>
      <c r="C297" s="43"/>
      <c r="D297" s="43"/>
      <c r="E297" s="43"/>
      <c r="F297" s="44"/>
      <c r="G297" s="44"/>
      <c r="H297" s="43"/>
      <c r="I297" s="43"/>
      <c r="J297" s="43"/>
      <c r="K297" s="43"/>
      <c r="L297" s="45"/>
      <c r="M297" s="45"/>
      <c r="N297" s="338"/>
      <c r="O297" s="338"/>
      <c r="P297" s="338"/>
      <c r="Q297" s="338"/>
      <c r="R297" s="338"/>
      <c r="S297" s="338"/>
      <c r="T297" s="338"/>
      <c r="U297" s="338"/>
      <c r="V297" s="338"/>
      <c r="W297" s="338"/>
      <c r="X297" s="338"/>
      <c r="Y297" s="338"/>
      <c r="Z297" s="338"/>
      <c r="AA297" s="338"/>
      <c r="AB297" s="338"/>
      <c r="AC297" s="338"/>
    </row>
    <row r="298" spans="1:29">
      <c r="A298" s="43"/>
      <c r="B298" s="43"/>
      <c r="C298" s="43"/>
      <c r="D298" s="43"/>
      <c r="E298" s="43"/>
      <c r="F298" s="44"/>
      <c r="G298" s="44"/>
      <c r="H298" s="43"/>
      <c r="I298" s="43"/>
      <c r="J298" s="43"/>
      <c r="K298" s="43"/>
      <c r="L298" s="45"/>
      <c r="M298" s="45"/>
      <c r="N298" s="338"/>
      <c r="O298" s="338"/>
      <c r="P298" s="338"/>
      <c r="Q298" s="338"/>
      <c r="R298" s="338"/>
      <c r="S298" s="338"/>
      <c r="T298" s="338"/>
      <c r="U298" s="338"/>
      <c r="V298" s="338"/>
      <c r="W298" s="338"/>
      <c r="X298" s="338"/>
      <c r="Y298" s="338"/>
      <c r="Z298" s="338"/>
      <c r="AA298" s="338"/>
      <c r="AB298" s="338"/>
      <c r="AC298" s="338"/>
    </row>
    <row r="299" spans="1:29">
      <c r="A299" s="43"/>
      <c r="B299" s="43"/>
      <c r="C299" s="43"/>
      <c r="D299" s="43"/>
      <c r="E299" s="43"/>
      <c r="F299" s="44"/>
      <c r="G299" s="44"/>
      <c r="H299" s="43"/>
      <c r="I299" s="43"/>
      <c r="J299" s="43"/>
      <c r="K299" s="43"/>
      <c r="L299" s="45"/>
      <c r="M299" s="45"/>
      <c r="N299" s="338"/>
      <c r="O299" s="338"/>
      <c r="P299" s="338"/>
      <c r="Q299" s="338"/>
      <c r="R299" s="338"/>
      <c r="S299" s="338"/>
      <c r="T299" s="338"/>
      <c r="U299" s="338"/>
      <c r="V299" s="338"/>
      <c r="W299" s="338"/>
      <c r="X299" s="338"/>
      <c r="Y299" s="338"/>
      <c r="Z299" s="338"/>
      <c r="AA299" s="338"/>
      <c r="AB299" s="338"/>
      <c r="AC299" s="338"/>
    </row>
    <row r="300" spans="1:29">
      <c r="A300" s="43"/>
      <c r="B300" s="43"/>
      <c r="C300" s="43"/>
      <c r="D300" s="43"/>
      <c r="E300" s="43"/>
      <c r="F300" s="44"/>
      <c r="G300" s="44"/>
      <c r="H300" s="43"/>
      <c r="I300" s="43"/>
      <c r="J300" s="43"/>
      <c r="K300" s="43"/>
      <c r="L300" s="45"/>
      <c r="M300" s="45"/>
      <c r="N300" s="338"/>
      <c r="O300" s="338"/>
      <c r="P300" s="338"/>
      <c r="Q300" s="338"/>
      <c r="R300" s="338"/>
      <c r="S300" s="338"/>
      <c r="T300" s="338"/>
      <c r="U300" s="338"/>
      <c r="V300" s="338"/>
      <c r="W300" s="338"/>
      <c r="X300" s="338"/>
      <c r="Y300" s="338"/>
      <c r="Z300" s="338"/>
      <c r="AA300" s="338"/>
      <c r="AB300" s="338"/>
      <c r="AC300" s="338"/>
    </row>
    <row r="301" spans="1:29">
      <c r="A301" s="43"/>
      <c r="B301" s="43"/>
      <c r="C301" s="43"/>
      <c r="D301" s="43"/>
      <c r="E301" s="43"/>
      <c r="F301" s="44"/>
      <c r="G301" s="44"/>
      <c r="H301" s="43"/>
      <c r="I301" s="43"/>
      <c r="J301" s="43"/>
      <c r="K301" s="43"/>
      <c r="L301" s="45"/>
      <c r="M301" s="45"/>
      <c r="N301" s="338"/>
      <c r="O301" s="338"/>
      <c r="P301" s="338"/>
      <c r="Q301" s="338"/>
      <c r="R301" s="338"/>
      <c r="S301" s="338"/>
      <c r="T301" s="338"/>
      <c r="U301" s="338"/>
      <c r="V301" s="338"/>
      <c r="W301" s="338"/>
      <c r="X301" s="338"/>
      <c r="Y301" s="338"/>
      <c r="Z301" s="338"/>
      <c r="AA301" s="338"/>
      <c r="AB301" s="338"/>
      <c r="AC301" s="338"/>
    </row>
    <row r="302" spans="1:29">
      <c r="A302" s="43"/>
      <c r="B302" s="43"/>
      <c r="C302" s="43"/>
      <c r="D302" s="43"/>
      <c r="E302" s="43"/>
      <c r="F302" s="44"/>
      <c r="G302" s="44"/>
      <c r="H302" s="43"/>
      <c r="I302" s="43"/>
      <c r="J302" s="43"/>
      <c r="K302" s="43"/>
      <c r="L302" s="45"/>
      <c r="M302" s="45"/>
      <c r="N302" s="338"/>
      <c r="O302" s="338"/>
      <c r="P302" s="338"/>
      <c r="Q302" s="338"/>
      <c r="R302" s="338"/>
      <c r="S302" s="338"/>
      <c r="T302" s="338"/>
      <c r="U302" s="338"/>
      <c r="V302" s="338"/>
      <c r="W302" s="338"/>
      <c r="X302" s="338"/>
      <c r="Y302" s="338"/>
      <c r="Z302" s="338"/>
      <c r="AA302" s="338"/>
      <c r="AB302" s="338"/>
      <c r="AC302" s="338"/>
    </row>
    <row r="303" spans="1:29">
      <c r="A303" s="43"/>
      <c r="B303" s="43"/>
      <c r="C303" s="43"/>
      <c r="D303" s="43"/>
      <c r="E303" s="43"/>
      <c r="F303" s="44"/>
      <c r="G303" s="44"/>
      <c r="H303" s="43"/>
      <c r="I303" s="43"/>
      <c r="J303" s="43"/>
      <c r="K303" s="43"/>
      <c r="L303" s="45"/>
      <c r="M303" s="45"/>
      <c r="N303" s="338"/>
      <c r="O303" s="338"/>
      <c r="P303" s="338"/>
      <c r="Q303" s="338"/>
      <c r="R303" s="338"/>
      <c r="S303" s="338"/>
      <c r="T303" s="338"/>
      <c r="U303" s="338"/>
      <c r="V303" s="338"/>
      <c r="W303" s="338"/>
      <c r="X303" s="338"/>
      <c r="Y303" s="338"/>
      <c r="Z303" s="338"/>
      <c r="AA303" s="338"/>
      <c r="AB303" s="338"/>
      <c r="AC303" s="338"/>
    </row>
    <row r="304" spans="1:29">
      <c r="A304" s="43"/>
      <c r="B304" s="43"/>
      <c r="C304" s="43"/>
      <c r="D304" s="43"/>
      <c r="E304" s="43"/>
      <c r="F304" s="44"/>
      <c r="G304" s="44"/>
      <c r="H304" s="43"/>
      <c r="I304" s="43"/>
      <c r="J304" s="43"/>
      <c r="K304" s="43"/>
      <c r="L304" s="45"/>
      <c r="M304" s="45"/>
      <c r="N304" s="338"/>
      <c r="O304" s="338"/>
      <c r="P304" s="338"/>
      <c r="Q304" s="338"/>
      <c r="R304" s="338"/>
      <c r="S304" s="338"/>
      <c r="T304" s="338"/>
      <c r="U304" s="338"/>
      <c r="V304" s="338"/>
      <c r="W304" s="338"/>
      <c r="X304" s="338"/>
      <c r="Y304" s="338"/>
      <c r="Z304" s="338"/>
      <c r="AA304" s="338"/>
      <c r="AB304" s="338"/>
      <c r="AC304" s="338"/>
    </row>
    <row r="305" spans="1:29">
      <c r="A305" s="43"/>
      <c r="B305" s="43"/>
      <c r="C305" s="43"/>
      <c r="D305" s="43"/>
      <c r="E305" s="43"/>
      <c r="F305" s="44"/>
      <c r="G305" s="44"/>
      <c r="H305" s="43"/>
      <c r="I305" s="43"/>
      <c r="J305" s="43"/>
      <c r="K305" s="43"/>
      <c r="L305" s="45"/>
      <c r="M305" s="45"/>
      <c r="N305" s="338"/>
      <c r="O305" s="338"/>
      <c r="P305" s="338"/>
      <c r="Q305" s="338"/>
      <c r="R305" s="338"/>
      <c r="S305" s="338"/>
      <c r="T305" s="338"/>
      <c r="U305" s="338"/>
      <c r="V305" s="338"/>
      <c r="W305" s="338"/>
      <c r="X305" s="338"/>
      <c r="Y305" s="338"/>
      <c r="Z305" s="338"/>
      <c r="AA305" s="338"/>
      <c r="AB305" s="338"/>
      <c r="AC305" s="338"/>
    </row>
    <row r="306" spans="1:29">
      <c r="A306" s="43"/>
      <c r="B306" s="43"/>
      <c r="C306" s="43"/>
      <c r="D306" s="43"/>
      <c r="E306" s="43"/>
      <c r="F306" s="44"/>
      <c r="G306" s="44"/>
      <c r="H306" s="43"/>
      <c r="I306" s="43"/>
      <c r="J306" s="43"/>
      <c r="K306" s="43"/>
      <c r="L306" s="45"/>
      <c r="M306" s="45"/>
      <c r="N306" s="338"/>
      <c r="O306" s="338"/>
      <c r="P306" s="338"/>
      <c r="Q306" s="338"/>
      <c r="R306" s="338"/>
      <c r="S306" s="338"/>
      <c r="T306" s="338"/>
      <c r="U306" s="338"/>
      <c r="V306" s="338"/>
      <c r="W306" s="338"/>
      <c r="X306" s="338"/>
      <c r="Y306" s="338"/>
      <c r="Z306" s="338"/>
      <c r="AA306" s="338"/>
      <c r="AB306" s="338"/>
      <c r="AC306" s="338"/>
    </row>
    <row r="307" spans="1:29">
      <c r="A307" s="43"/>
      <c r="B307" s="43"/>
      <c r="C307" s="43"/>
      <c r="D307" s="43"/>
      <c r="E307" s="43"/>
      <c r="F307" s="44"/>
      <c r="G307" s="44"/>
      <c r="H307" s="43"/>
      <c r="I307" s="43"/>
      <c r="J307" s="43"/>
      <c r="K307" s="43"/>
      <c r="L307" s="45"/>
      <c r="M307" s="45"/>
      <c r="N307" s="338"/>
      <c r="O307" s="338"/>
      <c r="P307" s="338"/>
      <c r="Q307" s="338"/>
      <c r="R307" s="338"/>
      <c r="S307" s="338"/>
      <c r="T307" s="338"/>
      <c r="U307" s="338"/>
      <c r="V307" s="338"/>
      <c r="W307" s="338"/>
      <c r="X307" s="338"/>
      <c r="Y307" s="338"/>
      <c r="Z307" s="338"/>
      <c r="AA307" s="338"/>
      <c r="AB307" s="338"/>
      <c r="AC307" s="338"/>
    </row>
    <row r="308" spans="1:29">
      <c r="A308" s="43"/>
      <c r="B308" s="43"/>
      <c r="C308" s="43"/>
      <c r="D308" s="43"/>
      <c r="E308" s="43"/>
      <c r="F308" s="44"/>
      <c r="G308" s="44"/>
      <c r="H308" s="43"/>
      <c r="I308" s="43"/>
      <c r="J308" s="43"/>
      <c r="K308" s="43"/>
      <c r="L308" s="45"/>
      <c r="M308" s="45"/>
      <c r="N308" s="338"/>
      <c r="O308" s="338"/>
      <c r="P308" s="338"/>
      <c r="Q308" s="338"/>
      <c r="R308" s="338"/>
      <c r="S308" s="338"/>
      <c r="T308" s="338"/>
      <c r="U308" s="338"/>
      <c r="V308" s="338"/>
      <c r="W308" s="338"/>
      <c r="X308" s="338"/>
      <c r="Y308" s="338"/>
      <c r="Z308" s="338"/>
      <c r="AA308" s="338"/>
      <c r="AB308" s="338"/>
      <c r="AC308" s="338"/>
    </row>
    <row r="309" spans="1:29">
      <c r="A309" s="43"/>
      <c r="B309" s="43"/>
      <c r="C309" s="43"/>
      <c r="D309" s="43"/>
      <c r="E309" s="43"/>
      <c r="F309" s="44"/>
      <c r="G309" s="44"/>
      <c r="H309" s="43"/>
      <c r="I309" s="43"/>
      <c r="J309" s="43"/>
      <c r="K309" s="43"/>
      <c r="L309" s="45"/>
      <c r="M309" s="45"/>
      <c r="N309" s="338"/>
      <c r="O309" s="338"/>
      <c r="P309" s="338"/>
      <c r="Q309" s="338"/>
      <c r="R309" s="338"/>
      <c r="S309" s="338"/>
      <c r="T309" s="338"/>
      <c r="U309" s="338"/>
      <c r="V309" s="338"/>
      <c r="W309" s="338"/>
      <c r="X309" s="338"/>
      <c r="Y309" s="338"/>
      <c r="Z309" s="338"/>
      <c r="AA309" s="338"/>
      <c r="AB309" s="338"/>
      <c r="AC309" s="338"/>
    </row>
    <row r="310" spans="1:29">
      <c r="A310" s="43"/>
      <c r="B310" s="43"/>
      <c r="C310" s="43"/>
      <c r="D310" s="43"/>
      <c r="E310" s="43"/>
      <c r="F310" s="44"/>
      <c r="G310" s="44"/>
      <c r="H310" s="43"/>
      <c r="I310" s="43"/>
      <c r="J310" s="43"/>
      <c r="K310" s="43"/>
      <c r="L310" s="45"/>
      <c r="M310" s="45"/>
      <c r="N310" s="338"/>
      <c r="O310" s="338"/>
      <c r="P310" s="338"/>
      <c r="Q310" s="338"/>
      <c r="R310" s="338"/>
      <c r="S310" s="338"/>
      <c r="T310" s="338"/>
      <c r="U310" s="338"/>
      <c r="V310" s="338"/>
      <c r="W310" s="338"/>
      <c r="X310" s="338"/>
      <c r="Y310" s="338"/>
      <c r="Z310" s="338"/>
      <c r="AA310" s="338"/>
      <c r="AB310" s="338"/>
      <c r="AC310" s="338"/>
    </row>
    <row r="311" spans="1:29">
      <c r="A311" s="43"/>
      <c r="B311" s="43"/>
      <c r="C311" s="43"/>
      <c r="D311" s="43"/>
      <c r="E311" s="43"/>
      <c r="F311" s="44"/>
      <c r="G311" s="44"/>
      <c r="H311" s="43"/>
      <c r="I311" s="43"/>
      <c r="J311" s="43"/>
      <c r="K311" s="43"/>
      <c r="L311" s="45"/>
      <c r="M311" s="45"/>
      <c r="N311" s="338"/>
      <c r="O311" s="338"/>
      <c r="P311" s="338"/>
      <c r="Q311" s="338"/>
      <c r="R311" s="338"/>
      <c r="S311" s="338"/>
      <c r="T311" s="338"/>
      <c r="U311" s="338"/>
      <c r="V311" s="338"/>
      <c r="W311" s="338"/>
      <c r="X311" s="338"/>
      <c r="Y311" s="338"/>
      <c r="Z311" s="338"/>
      <c r="AA311" s="338"/>
      <c r="AB311" s="338"/>
      <c r="AC311" s="338"/>
    </row>
    <row r="312" spans="1:29">
      <c r="A312" s="43"/>
      <c r="B312" s="43"/>
      <c r="C312" s="43"/>
      <c r="D312" s="43"/>
      <c r="E312" s="43"/>
      <c r="F312" s="44"/>
      <c r="G312" s="44"/>
      <c r="H312" s="43"/>
      <c r="I312" s="43"/>
      <c r="J312" s="43"/>
      <c r="K312" s="43"/>
      <c r="L312" s="45"/>
      <c r="M312" s="45"/>
      <c r="N312" s="338"/>
      <c r="O312" s="338"/>
      <c r="P312" s="338"/>
      <c r="Q312" s="338"/>
      <c r="R312" s="338"/>
      <c r="S312" s="338"/>
      <c r="T312" s="338"/>
      <c r="U312" s="338"/>
      <c r="V312" s="338"/>
      <c r="W312" s="338"/>
      <c r="X312" s="338"/>
      <c r="Y312" s="338"/>
      <c r="Z312" s="338"/>
      <c r="AA312" s="338"/>
      <c r="AB312" s="338"/>
      <c r="AC312" s="338"/>
    </row>
    <row r="313" spans="1:29">
      <c r="A313" s="43"/>
      <c r="B313" s="43"/>
      <c r="C313" s="43"/>
      <c r="D313" s="43"/>
      <c r="E313" s="43"/>
      <c r="F313" s="44"/>
      <c r="G313" s="44"/>
      <c r="H313" s="43"/>
      <c r="I313" s="43"/>
      <c r="J313" s="43"/>
      <c r="K313" s="43"/>
      <c r="L313" s="45"/>
      <c r="M313" s="45"/>
      <c r="N313" s="338"/>
      <c r="O313" s="338"/>
      <c r="P313" s="338"/>
      <c r="Q313" s="338"/>
      <c r="R313" s="338"/>
      <c r="S313" s="338"/>
      <c r="T313" s="338"/>
      <c r="U313" s="338"/>
      <c r="V313" s="338"/>
      <c r="W313" s="338"/>
      <c r="X313" s="338"/>
      <c r="Y313" s="338"/>
      <c r="Z313" s="338"/>
      <c r="AA313" s="338"/>
      <c r="AB313" s="338"/>
      <c r="AC313" s="338"/>
    </row>
    <row r="314" spans="1:29">
      <c r="A314" s="43"/>
      <c r="B314" s="43"/>
      <c r="C314" s="43"/>
      <c r="D314" s="43"/>
      <c r="E314" s="43"/>
      <c r="F314" s="44"/>
      <c r="G314" s="44"/>
      <c r="H314" s="43"/>
      <c r="I314" s="43"/>
      <c r="J314" s="43"/>
      <c r="K314" s="43"/>
      <c r="L314" s="45"/>
      <c r="M314" s="45"/>
      <c r="N314" s="338"/>
      <c r="O314" s="338"/>
      <c r="P314" s="338"/>
      <c r="Q314" s="338"/>
      <c r="R314" s="338"/>
      <c r="S314" s="338"/>
      <c r="T314" s="338"/>
      <c r="U314" s="338"/>
      <c r="V314" s="338"/>
      <c r="W314" s="338"/>
      <c r="X314" s="338"/>
      <c r="Y314" s="338"/>
      <c r="Z314" s="338"/>
      <c r="AA314" s="338"/>
      <c r="AB314" s="338"/>
      <c r="AC314" s="338"/>
    </row>
    <row r="315" spans="1:29">
      <c r="A315" s="43"/>
      <c r="B315" s="43"/>
      <c r="C315" s="43"/>
      <c r="D315" s="43"/>
      <c r="E315" s="43"/>
      <c r="F315" s="44"/>
      <c r="G315" s="44"/>
      <c r="H315" s="43"/>
      <c r="I315" s="43"/>
      <c r="J315" s="43"/>
      <c r="K315" s="43"/>
      <c r="L315" s="45"/>
      <c r="M315" s="45"/>
      <c r="N315" s="338"/>
      <c r="O315" s="338"/>
      <c r="P315" s="338"/>
      <c r="Q315" s="338"/>
      <c r="R315" s="338"/>
      <c r="S315" s="338"/>
      <c r="T315" s="338"/>
      <c r="U315" s="338"/>
      <c r="V315" s="338"/>
      <c r="W315" s="338"/>
      <c r="X315" s="338"/>
      <c r="Y315" s="338"/>
      <c r="Z315" s="338"/>
      <c r="AA315" s="338"/>
      <c r="AB315" s="338"/>
      <c r="AC315" s="338"/>
    </row>
    <row r="316" spans="1:29">
      <c r="A316" s="43"/>
      <c r="B316" s="43"/>
      <c r="C316" s="43"/>
      <c r="D316" s="43"/>
      <c r="E316" s="43"/>
      <c r="F316" s="44"/>
      <c r="G316" s="44"/>
      <c r="H316" s="43"/>
      <c r="I316" s="43"/>
      <c r="J316" s="43"/>
      <c r="K316" s="43"/>
      <c r="L316" s="45"/>
      <c r="M316" s="45"/>
      <c r="N316" s="338"/>
      <c r="O316" s="338"/>
      <c r="P316" s="338"/>
      <c r="Q316" s="338"/>
      <c r="R316" s="338"/>
      <c r="S316" s="338"/>
      <c r="T316" s="338"/>
      <c r="U316" s="338"/>
      <c r="V316" s="338"/>
      <c r="W316" s="338"/>
      <c r="X316" s="338"/>
      <c r="Y316" s="338"/>
      <c r="Z316" s="338"/>
      <c r="AA316" s="338"/>
      <c r="AB316" s="338"/>
      <c r="AC316" s="338"/>
    </row>
    <row r="317" spans="1:29">
      <c r="A317" s="43"/>
      <c r="B317" s="43"/>
      <c r="C317" s="43"/>
      <c r="D317" s="43"/>
      <c r="E317" s="43"/>
      <c r="F317" s="44"/>
      <c r="G317" s="44"/>
      <c r="H317" s="43"/>
      <c r="I317" s="43"/>
      <c r="J317" s="43"/>
      <c r="K317" s="43"/>
      <c r="L317" s="45"/>
      <c r="M317" s="45"/>
      <c r="N317" s="338"/>
      <c r="O317" s="338"/>
      <c r="P317" s="338"/>
      <c r="Q317" s="338"/>
      <c r="R317" s="338"/>
      <c r="S317" s="338"/>
      <c r="T317" s="338"/>
      <c r="U317" s="338"/>
      <c r="V317" s="338"/>
      <c r="W317" s="338"/>
      <c r="X317" s="338"/>
      <c r="Y317" s="338"/>
      <c r="Z317" s="338"/>
      <c r="AA317" s="338"/>
      <c r="AB317" s="338"/>
      <c r="AC317" s="338"/>
    </row>
    <row r="318" spans="1:29">
      <c r="A318" s="43"/>
      <c r="B318" s="43"/>
      <c r="C318" s="43"/>
      <c r="D318" s="43"/>
      <c r="E318" s="43"/>
      <c r="F318" s="44"/>
      <c r="G318" s="44"/>
      <c r="H318" s="43"/>
      <c r="I318" s="43"/>
      <c r="J318" s="43"/>
      <c r="K318" s="43"/>
      <c r="L318" s="45"/>
      <c r="M318" s="45"/>
      <c r="N318" s="338"/>
      <c r="O318" s="338"/>
      <c r="P318" s="338"/>
      <c r="Q318" s="338"/>
      <c r="R318" s="338"/>
      <c r="S318" s="338"/>
      <c r="T318" s="338"/>
      <c r="U318" s="338"/>
      <c r="V318" s="338"/>
      <c r="W318" s="338"/>
      <c r="X318" s="338"/>
      <c r="Y318" s="338"/>
      <c r="Z318" s="338"/>
      <c r="AA318" s="338"/>
      <c r="AB318" s="338"/>
      <c r="AC318" s="338"/>
    </row>
    <row r="319" spans="1:29">
      <c r="A319" s="43"/>
      <c r="B319" s="43"/>
      <c r="C319" s="43"/>
      <c r="D319" s="43"/>
      <c r="E319" s="43"/>
      <c r="F319" s="44"/>
      <c r="G319" s="44"/>
      <c r="H319" s="43"/>
      <c r="I319" s="43"/>
      <c r="J319" s="43"/>
      <c r="K319" s="43"/>
      <c r="L319" s="45"/>
      <c r="M319" s="45"/>
      <c r="N319" s="338"/>
      <c r="O319" s="338"/>
      <c r="P319" s="338"/>
      <c r="Q319" s="338"/>
      <c r="R319" s="338"/>
      <c r="S319" s="338"/>
      <c r="T319" s="338"/>
      <c r="U319" s="338"/>
      <c r="V319" s="338"/>
      <c r="W319" s="338"/>
      <c r="X319" s="338"/>
      <c r="Y319" s="338"/>
      <c r="Z319" s="338"/>
      <c r="AA319" s="338"/>
      <c r="AB319" s="338"/>
      <c r="AC319" s="338"/>
    </row>
    <row r="320" spans="1:29">
      <c r="A320" s="43"/>
      <c r="B320" s="43"/>
      <c r="C320" s="43"/>
      <c r="D320" s="43"/>
      <c r="E320" s="43"/>
      <c r="F320" s="44"/>
      <c r="G320" s="44"/>
      <c r="H320" s="43"/>
      <c r="I320" s="43"/>
      <c r="J320" s="43"/>
      <c r="K320" s="43"/>
      <c r="L320" s="45"/>
      <c r="M320" s="45"/>
      <c r="N320" s="338"/>
      <c r="O320" s="338"/>
      <c r="P320" s="338"/>
      <c r="Q320" s="338"/>
      <c r="R320" s="338"/>
      <c r="S320" s="338"/>
      <c r="T320" s="338"/>
      <c r="U320" s="338"/>
      <c r="V320" s="338"/>
      <c r="W320" s="338"/>
      <c r="X320" s="338"/>
      <c r="Y320" s="338"/>
      <c r="Z320" s="338"/>
      <c r="AA320" s="338"/>
      <c r="AB320" s="338"/>
      <c r="AC320" s="338"/>
    </row>
    <row r="321" spans="1:29">
      <c r="A321" s="43"/>
      <c r="B321" s="43"/>
      <c r="C321" s="43"/>
      <c r="D321" s="43"/>
      <c r="E321" s="43"/>
      <c r="F321" s="44"/>
      <c r="G321" s="44"/>
      <c r="H321" s="43"/>
      <c r="I321" s="43"/>
      <c r="J321" s="43"/>
      <c r="K321" s="43"/>
      <c r="L321" s="45"/>
      <c r="M321" s="45"/>
      <c r="N321" s="338"/>
      <c r="O321" s="338"/>
      <c r="P321" s="338"/>
      <c r="Q321" s="338"/>
      <c r="R321" s="338"/>
      <c r="S321" s="338"/>
      <c r="T321" s="338"/>
      <c r="U321" s="338"/>
      <c r="V321" s="338"/>
      <c r="W321" s="338"/>
      <c r="X321" s="338"/>
      <c r="Y321" s="338"/>
      <c r="Z321" s="338"/>
      <c r="AA321" s="338"/>
      <c r="AB321" s="338"/>
      <c r="AC321" s="338"/>
    </row>
    <row r="322" spans="1:29">
      <c r="A322" s="43"/>
      <c r="B322" s="43"/>
      <c r="C322" s="43"/>
      <c r="D322" s="43"/>
      <c r="E322" s="43"/>
      <c r="F322" s="44"/>
      <c r="G322" s="44"/>
      <c r="H322" s="43"/>
      <c r="I322" s="43"/>
      <c r="J322" s="43"/>
      <c r="K322" s="43"/>
      <c r="L322" s="45"/>
      <c r="M322" s="45"/>
      <c r="N322" s="338"/>
      <c r="O322" s="338"/>
      <c r="P322" s="338"/>
      <c r="Q322" s="338"/>
      <c r="R322" s="338"/>
      <c r="S322" s="338"/>
      <c r="T322" s="338"/>
      <c r="U322" s="338"/>
      <c r="V322" s="338"/>
      <c r="W322" s="338"/>
      <c r="X322" s="338"/>
      <c r="Y322" s="338"/>
      <c r="Z322" s="338"/>
      <c r="AA322" s="338"/>
      <c r="AB322" s="338"/>
      <c r="AC322" s="338"/>
    </row>
    <row r="323" spans="1:29">
      <c r="A323" s="43"/>
      <c r="B323" s="43"/>
      <c r="C323" s="43"/>
      <c r="D323" s="43"/>
      <c r="E323" s="43"/>
      <c r="F323" s="44"/>
      <c r="G323" s="44"/>
      <c r="H323" s="43"/>
      <c r="I323" s="43"/>
      <c r="J323" s="43"/>
      <c r="K323" s="43"/>
      <c r="L323" s="45"/>
      <c r="M323" s="45"/>
      <c r="N323" s="338"/>
      <c r="O323" s="338"/>
      <c r="P323" s="338"/>
      <c r="Q323" s="338"/>
      <c r="R323" s="338"/>
      <c r="S323" s="338"/>
      <c r="T323" s="338"/>
      <c r="U323" s="338"/>
      <c r="V323" s="338"/>
      <c r="W323" s="338"/>
      <c r="X323" s="338"/>
      <c r="Y323" s="338"/>
      <c r="Z323" s="338"/>
      <c r="AA323" s="338"/>
      <c r="AB323" s="338"/>
      <c r="AC323" s="338"/>
    </row>
    <row r="324" spans="1:29">
      <c r="A324" s="43"/>
      <c r="B324" s="43"/>
      <c r="C324" s="43"/>
      <c r="D324" s="43"/>
      <c r="E324" s="43"/>
      <c r="F324" s="44"/>
      <c r="G324" s="44"/>
      <c r="H324" s="43"/>
      <c r="I324" s="43"/>
      <c r="J324" s="43"/>
      <c r="K324" s="43"/>
      <c r="L324" s="45"/>
      <c r="M324" s="45"/>
      <c r="N324" s="338"/>
      <c r="O324" s="338"/>
      <c r="P324" s="338"/>
      <c r="Q324" s="338"/>
      <c r="R324" s="338"/>
      <c r="S324" s="338"/>
      <c r="T324" s="338"/>
      <c r="U324" s="338"/>
      <c r="V324" s="338"/>
      <c r="W324" s="338"/>
      <c r="X324" s="338"/>
      <c r="Y324" s="338"/>
      <c r="Z324" s="338"/>
      <c r="AA324" s="338"/>
      <c r="AB324" s="338"/>
      <c r="AC324" s="338"/>
    </row>
    <row r="325" spans="1:29">
      <c r="A325" s="43"/>
      <c r="B325" s="43"/>
      <c r="C325" s="43"/>
      <c r="D325" s="43"/>
      <c r="E325" s="43"/>
      <c r="F325" s="44"/>
      <c r="G325" s="44"/>
      <c r="H325" s="43"/>
      <c r="I325" s="43"/>
      <c r="J325" s="43"/>
      <c r="K325" s="43"/>
      <c r="L325" s="45"/>
      <c r="M325" s="45"/>
      <c r="N325" s="338"/>
      <c r="O325" s="338"/>
      <c r="P325" s="338"/>
      <c r="Q325" s="338"/>
      <c r="R325" s="338"/>
      <c r="S325" s="338"/>
      <c r="T325" s="338"/>
      <c r="U325" s="338"/>
      <c r="V325" s="338"/>
      <c r="W325" s="338"/>
      <c r="X325" s="338"/>
      <c r="Y325" s="338"/>
      <c r="Z325" s="338"/>
      <c r="AA325" s="338"/>
      <c r="AB325" s="338"/>
      <c r="AC325" s="338"/>
    </row>
    <row r="326" spans="1:29">
      <c r="A326" s="43"/>
      <c r="B326" s="43"/>
      <c r="C326" s="43"/>
      <c r="D326" s="43"/>
      <c r="E326" s="43"/>
      <c r="F326" s="44"/>
      <c r="G326" s="44"/>
      <c r="H326" s="43"/>
      <c r="I326" s="43"/>
      <c r="J326" s="43"/>
      <c r="K326" s="43"/>
      <c r="L326" s="45"/>
      <c r="M326" s="45"/>
      <c r="N326" s="338"/>
      <c r="O326" s="338"/>
      <c r="P326" s="338"/>
      <c r="Q326" s="338"/>
      <c r="R326" s="338"/>
      <c r="S326" s="338"/>
      <c r="T326" s="338"/>
      <c r="U326" s="338"/>
      <c r="V326" s="338"/>
      <c r="W326" s="338"/>
      <c r="X326" s="338"/>
      <c r="Y326" s="338"/>
      <c r="Z326" s="338"/>
      <c r="AA326" s="338"/>
      <c r="AB326" s="338"/>
      <c r="AC326" s="338"/>
    </row>
    <row r="327" spans="1:29">
      <c r="A327" s="43"/>
      <c r="B327" s="43"/>
      <c r="C327" s="43"/>
      <c r="D327" s="43"/>
      <c r="E327" s="43"/>
      <c r="F327" s="44"/>
      <c r="G327" s="44"/>
      <c r="H327" s="43"/>
      <c r="I327" s="43"/>
      <c r="J327" s="43"/>
      <c r="K327" s="43"/>
      <c r="L327" s="45"/>
      <c r="M327" s="45"/>
      <c r="N327" s="338"/>
      <c r="O327" s="338"/>
      <c r="P327" s="338"/>
      <c r="Q327" s="338"/>
      <c r="R327" s="338"/>
      <c r="S327" s="338"/>
      <c r="T327" s="338"/>
      <c r="U327" s="338"/>
      <c r="V327" s="338"/>
      <c r="W327" s="338"/>
      <c r="X327" s="338"/>
      <c r="Y327" s="338"/>
      <c r="Z327" s="338"/>
      <c r="AA327" s="338"/>
      <c r="AB327" s="338"/>
      <c r="AC327" s="338"/>
    </row>
    <row r="328" spans="1:29">
      <c r="A328" s="43"/>
      <c r="B328" s="43"/>
      <c r="C328" s="43"/>
      <c r="D328" s="43"/>
      <c r="E328" s="43"/>
      <c r="F328" s="44"/>
      <c r="G328" s="44"/>
      <c r="H328" s="43"/>
      <c r="I328" s="43"/>
      <c r="J328" s="43"/>
      <c r="K328" s="43"/>
      <c r="L328" s="45"/>
      <c r="M328" s="45"/>
      <c r="N328" s="338"/>
      <c r="O328" s="338"/>
      <c r="P328" s="338"/>
      <c r="Q328" s="338"/>
      <c r="R328" s="338"/>
      <c r="S328" s="338"/>
      <c r="T328" s="338"/>
      <c r="U328" s="338"/>
      <c r="V328" s="338"/>
      <c r="W328" s="338"/>
      <c r="X328" s="338"/>
      <c r="Y328" s="338"/>
      <c r="Z328" s="338"/>
      <c r="AA328" s="338"/>
      <c r="AB328" s="338"/>
      <c r="AC328" s="338"/>
    </row>
    <row r="329" spans="1:29">
      <c r="A329" s="43"/>
      <c r="B329" s="43"/>
      <c r="C329" s="43"/>
      <c r="D329" s="43"/>
      <c r="E329" s="43"/>
      <c r="F329" s="44"/>
      <c r="G329" s="44"/>
      <c r="H329" s="43"/>
      <c r="I329" s="43"/>
      <c r="J329" s="43"/>
      <c r="K329" s="43"/>
      <c r="L329" s="45"/>
      <c r="M329" s="45"/>
      <c r="N329" s="338"/>
      <c r="O329" s="338"/>
      <c r="P329" s="338"/>
      <c r="Q329" s="338"/>
      <c r="R329" s="338"/>
      <c r="S329" s="338"/>
      <c r="T329" s="338"/>
      <c r="U329" s="338"/>
      <c r="V329" s="338"/>
      <c r="W329" s="338"/>
      <c r="X329" s="338"/>
      <c r="Y329" s="338"/>
      <c r="Z329" s="338"/>
      <c r="AA329" s="338"/>
      <c r="AB329" s="338"/>
      <c r="AC329" s="338"/>
    </row>
    <row r="330" spans="1:29">
      <c r="A330" s="43"/>
      <c r="B330" s="43"/>
      <c r="C330" s="43"/>
      <c r="D330" s="43"/>
      <c r="E330" s="43"/>
      <c r="F330" s="44"/>
      <c r="G330" s="44"/>
      <c r="H330" s="43"/>
      <c r="I330" s="43"/>
      <c r="J330" s="43"/>
      <c r="K330" s="43"/>
      <c r="L330" s="45"/>
      <c r="M330" s="45"/>
      <c r="N330" s="338"/>
      <c r="O330" s="338"/>
      <c r="P330" s="338"/>
      <c r="Q330" s="338"/>
      <c r="R330" s="338"/>
      <c r="S330" s="338"/>
      <c r="T330" s="338"/>
      <c r="U330" s="338"/>
      <c r="V330" s="338"/>
      <c r="W330" s="338"/>
      <c r="X330" s="338"/>
      <c r="Y330" s="338"/>
      <c r="Z330" s="338"/>
      <c r="AA330" s="338"/>
      <c r="AB330" s="338"/>
      <c r="AC330" s="338"/>
    </row>
    <row r="331" spans="1:29">
      <c r="A331" s="43"/>
      <c r="B331" s="43"/>
      <c r="C331" s="43"/>
      <c r="D331" s="43"/>
      <c r="E331" s="43"/>
      <c r="F331" s="44"/>
      <c r="G331" s="44"/>
      <c r="H331" s="43"/>
      <c r="I331" s="43"/>
      <c r="J331" s="43"/>
      <c r="K331" s="43"/>
      <c r="L331" s="45"/>
      <c r="M331" s="45"/>
      <c r="N331" s="338"/>
      <c r="O331" s="338"/>
      <c r="P331" s="338"/>
      <c r="Q331" s="338"/>
      <c r="R331" s="338"/>
      <c r="S331" s="338"/>
      <c r="T331" s="338"/>
      <c r="U331" s="338"/>
      <c r="V331" s="338"/>
      <c r="W331" s="338"/>
      <c r="X331" s="338"/>
      <c r="Y331" s="338"/>
      <c r="Z331" s="338"/>
      <c r="AA331" s="338"/>
      <c r="AB331" s="338"/>
      <c r="AC331" s="338"/>
    </row>
    <row r="332" spans="1:29">
      <c r="A332" s="43"/>
      <c r="B332" s="43"/>
      <c r="C332" s="43"/>
      <c r="D332" s="43"/>
      <c r="E332" s="43"/>
      <c r="F332" s="44"/>
      <c r="G332" s="44"/>
      <c r="H332" s="43"/>
      <c r="I332" s="43"/>
      <c r="J332" s="43"/>
      <c r="K332" s="43"/>
      <c r="L332" s="45"/>
      <c r="M332" s="45"/>
      <c r="N332" s="338"/>
      <c r="O332" s="338"/>
      <c r="P332" s="338"/>
      <c r="Q332" s="338"/>
      <c r="R332" s="338"/>
      <c r="S332" s="338"/>
      <c r="T332" s="338"/>
      <c r="U332" s="338"/>
      <c r="V332" s="338"/>
      <c r="W332" s="338"/>
      <c r="X332" s="338"/>
      <c r="Y332" s="338"/>
      <c r="Z332" s="338"/>
      <c r="AA332" s="338"/>
      <c r="AB332" s="338"/>
      <c r="AC332" s="338"/>
    </row>
    <row r="333" spans="1:29">
      <c r="A333" s="43"/>
      <c r="B333" s="43"/>
      <c r="C333" s="43"/>
      <c r="D333" s="43"/>
      <c r="E333" s="43"/>
      <c r="F333" s="44"/>
      <c r="G333" s="44"/>
      <c r="H333" s="43"/>
      <c r="I333" s="43"/>
      <c r="J333" s="43"/>
      <c r="K333" s="43"/>
      <c r="L333" s="45"/>
      <c r="M333" s="45"/>
      <c r="N333" s="338"/>
      <c r="O333" s="338"/>
      <c r="P333" s="338"/>
      <c r="Q333" s="338"/>
      <c r="R333" s="338"/>
      <c r="S333" s="338"/>
      <c r="T333" s="338"/>
      <c r="U333" s="338"/>
      <c r="V333" s="338"/>
      <c r="W333" s="338"/>
      <c r="X333" s="338"/>
      <c r="Y333" s="338"/>
      <c r="Z333" s="338"/>
      <c r="AA333" s="338"/>
      <c r="AB333" s="338"/>
      <c r="AC333" s="338"/>
    </row>
    <row r="334" spans="1:29">
      <c r="A334" s="43"/>
      <c r="B334" s="43"/>
      <c r="C334" s="43"/>
      <c r="D334" s="43"/>
      <c r="E334" s="43"/>
      <c r="F334" s="44"/>
      <c r="G334" s="44"/>
      <c r="H334" s="43"/>
      <c r="I334" s="43"/>
      <c r="J334" s="43"/>
      <c r="K334" s="43"/>
      <c r="L334" s="45"/>
      <c r="M334" s="45"/>
      <c r="N334" s="338"/>
      <c r="O334" s="338"/>
      <c r="P334" s="338"/>
      <c r="Q334" s="338"/>
      <c r="R334" s="338"/>
      <c r="S334" s="338"/>
      <c r="T334" s="338"/>
      <c r="U334" s="338"/>
      <c r="V334" s="338"/>
      <c r="W334" s="338"/>
      <c r="X334" s="338"/>
      <c r="Y334" s="338"/>
      <c r="Z334" s="338"/>
      <c r="AA334" s="338"/>
      <c r="AB334" s="338"/>
      <c r="AC334" s="338"/>
    </row>
    <row r="335" spans="1:29">
      <c r="A335" s="43"/>
      <c r="B335" s="43"/>
      <c r="C335" s="43"/>
      <c r="D335" s="43"/>
      <c r="E335" s="43"/>
      <c r="F335" s="44"/>
      <c r="G335" s="44"/>
      <c r="H335" s="43"/>
      <c r="I335" s="43"/>
      <c r="J335" s="43"/>
      <c r="K335" s="43"/>
      <c r="L335" s="45"/>
      <c r="M335" s="45"/>
      <c r="N335" s="338"/>
      <c r="O335" s="338"/>
      <c r="P335" s="338"/>
      <c r="Q335" s="338"/>
      <c r="R335" s="338"/>
      <c r="S335" s="338"/>
      <c r="T335" s="338"/>
      <c r="U335" s="338"/>
      <c r="V335" s="338"/>
      <c r="W335" s="338"/>
      <c r="X335" s="338"/>
      <c r="Y335" s="338"/>
      <c r="Z335" s="338"/>
      <c r="AA335" s="338"/>
      <c r="AB335" s="338"/>
      <c r="AC335" s="338"/>
    </row>
    <row r="336" spans="1:29">
      <c r="A336" s="43"/>
      <c r="B336" s="43"/>
      <c r="C336" s="43"/>
      <c r="D336" s="43"/>
      <c r="E336" s="43"/>
      <c r="F336" s="44"/>
      <c r="G336" s="44"/>
      <c r="H336" s="43"/>
      <c r="I336" s="43"/>
      <c r="J336" s="43"/>
      <c r="K336" s="43"/>
      <c r="L336" s="45"/>
      <c r="M336" s="45"/>
      <c r="N336" s="338"/>
      <c r="O336" s="338"/>
      <c r="P336" s="338"/>
      <c r="Q336" s="338"/>
      <c r="R336" s="338"/>
      <c r="S336" s="338"/>
      <c r="T336" s="338"/>
      <c r="U336" s="338"/>
      <c r="V336" s="338"/>
      <c r="W336" s="338"/>
      <c r="X336" s="338"/>
      <c r="Y336" s="338"/>
      <c r="Z336" s="338"/>
      <c r="AA336" s="338"/>
      <c r="AB336" s="338"/>
      <c r="AC336" s="338"/>
    </row>
    <row r="337" spans="1:29">
      <c r="A337" s="43"/>
      <c r="B337" s="43"/>
      <c r="C337" s="43"/>
      <c r="D337" s="43"/>
      <c r="E337" s="43"/>
      <c r="F337" s="44"/>
      <c r="G337" s="44"/>
      <c r="H337" s="43"/>
      <c r="I337" s="43"/>
      <c r="J337" s="43"/>
      <c r="K337" s="43"/>
      <c r="L337" s="45"/>
      <c r="M337" s="45"/>
      <c r="N337" s="338"/>
      <c r="O337" s="338"/>
      <c r="P337" s="338"/>
      <c r="Q337" s="338"/>
      <c r="R337" s="338"/>
      <c r="S337" s="338"/>
      <c r="T337" s="338"/>
      <c r="U337" s="338"/>
      <c r="V337" s="338"/>
      <c r="W337" s="338"/>
      <c r="X337" s="338"/>
      <c r="Y337" s="338"/>
      <c r="Z337" s="338"/>
      <c r="AA337" s="338"/>
      <c r="AB337" s="338"/>
      <c r="AC337" s="338"/>
    </row>
    <row r="338" spans="1:29">
      <c r="A338" s="43"/>
      <c r="B338" s="43"/>
      <c r="C338" s="43"/>
      <c r="D338" s="43"/>
      <c r="E338" s="43"/>
      <c r="F338" s="44"/>
      <c r="G338" s="44"/>
      <c r="H338" s="43"/>
      <c r="I338" s="43"/>
      <c r="J338" s="43"/>
      <c r="K338" s="43"/>
      <c r="L338" s="45"/>
      <c r="M338" s="45"/>
      <c r="N338" s="338"/>
      <c r="O338" s="338"/>
      <c r="P338" s="338"/>
      <c r="Q338" s="338"/>
      <c r="R338" s="338"/>
      <c r="S338" s="338"/>
      <c r="T338" s="338"/>
      <c r="U338" s="338"/>
      <c r="V338" s="338"/>
      <c r="W338" s="338"/>
      <c r="X338" s="338"/>
      <c r="Y338" s="338"/>
      <c r="Z338" s="338"/>
      <c r="AA338" s="338"/>
      <c r="AB338" s="338"/>
      <c r="AC338" s="338"/>
    </row>
    <row r="339" spans="1:29">
      <c r="A339" s="43"/>
      <c r="B339" s="43"/>
      <c r="C339" s="43"/>
      <c r="D339" s="43"/>
      <c r="E339" s="43"/>
      <c r="F339" s="44"/>
      <c r="G339" s="44"/>
      <c r="H339" s="43"/>
      <c r="I339" s="43"/>
      <c r="J339" s="43"/>
      <c r="K339" s="43"/>
      <c r="L339" s="45"/>
      <c r="M339" s="45"/>
      <c r="N339" s="338"/>
      <c r="O339" s="338"/>
      <c r="P339" s="338"/>
      <c r="Q339" s="338"/>
      <c r="R339" s="338"/>
      <c r="S339" s="338"/>
      <c r="T339" s="338"/>
      <c r="U339" s="338"/>
      <c r="V339" s="338"/>
      <c r="W339" s="338"/>
      <c r="X339" s="338"/>
      <c r="Y339" s="338"/>
      <c r="Z339" s="338"/>
      <c r="AA339" s="338"/>
      <c r="AB339" s="338"/>
      <c r="AC339" s="338"/>
    </row>
    <row r="340" spans="1:29">
      <c r="A340" s="43"/>
      <c r="B340" s="43"/>
      <c r="C340" s="43"/>
      <c r="D340" s="43"/>
      <c r="E340" s="43"/>
      <c r="F340" s="44"/>
      <c r="G340" s="44"/>
      <c r="H340" s="43"/>
      <c r="I340" s="43"/>
      <c r="J340" s="43"/>
      <c r="K340" s="43"/>
      <c r="L340" s="45"/>
      <c r="M340" s="45"/>
      <c r="N340" s="338"/>
      <c r="O340" s="338"/>
      <c r="P340" s="338"/>
      <c r="Q340" s="338"/>
      <c r="R340" s="338"/>
      <c r="S340" s="338"/>
      <c r="T340" s="338"/>
      <c r="U340" s="338"/>
      <c r="V340" s="338"/>
      <c r="W340" s="338"/>
      <c r="X340" s="338"/>
      <c r="Y340" s="338"/>
      <c r="Z340" s="338"/>
      <c r="AA340" s="338"/>
      <c r="AB340" s="338"/>
      <c r="AC340" s="338"/>
    </row>
    <row r="341" spans="1:29">
      <c r="A341" s="43"/>
      <c r="B341" s="43"/>
      <c r="C341" s="43"/>
      <c r="D341" s="43"/>
      <c r="E341" s="43"/>
      <c r="F341" s="44"/>
      <c r="G341" s="44"/>
      <c r="H341" s="43"/>
      <c r="I341" s="43"/>
      <c r="J341" s="43"/>
      <c r="K341" s="43"/>
      <c r="L341" s="45"/>
      <c r="M341" s="45"/>
      <c r="N341" s="338"/>
      <c r="O341" s="338"/>
      <c r="P341" s="338"/>
      <c r="Q341" s="338"/>
      <c r="R341" s="338"/>
      <c r="S341" s="338"/>
      <c r="T341" s="338"/>
      <c r="U341" s="338"/>
      <c r="V341" s="338"/>
      <c r="W341" s="338"/>
      <c r="X341" s="338"/>
      <c r="Y341" s="338"/>
      <c r="Z341" s="338"/>
      <c r="AA341" s="338"/>
      <c r="AB341" s="338"/>
      <c r="AC341" s="338"/>
    </row>
    <row r="342" spans="1:29">
      <c r="A342" s="43"/>
      <c r="B342" s="43"/>
      <c r="C342" s="43"/>
      <c r="D342" s="43"/>
      <c r="E342" s="43"/>
      <c r="F342" s="44"/>
      <c r="G342" s="44"/>
      <c r="H342" s="43"/>
      <c r="I342" s="43"/>
      <c r="J342" s="43"/>
      <c r="K342" s="43"/>
      <c r="L342" s="45"/>
      <c r="M342" s="45"/>
      <c r="N342" s="338"/>
      <c r="O342" s="338"/>
      <c r="P342" s="338"/>
      <c r="Q342" s="338"/>
      <c r="R342" s="338"/>
      <c r="S342" s="338"/>
      <c r="T342" s="338"/>
      <c r="U342" s="338"/>
      <c r="V342" s="338"/>
      <c r="W342" s="338"/>
      <c r="X342" s="338"/>
      <c r="Y342" s="338"/>
      <c r="Z342" s="338"/>
      <c r="AA342" s="338"/>
      <c r="AB342" s="338"/>
      <c r="AC342" s="338"/>
    </row>
    <row r="343" spans="1:29">
      <c r="A343" s="43"/>
      <c r="B343" s="43"/>
      <c r="C343" s="43"/>
      <c r="D343" s="43"/>
      <c r="E343" s="43"/>
      <c r="F343" s="44"/>
      <c r="G343" s="44"/>
      <c r="H343" s="43"/>
      <c r="I343" s="43"/>
      <c r="J343" s="43"/>
      <c r="K343" s="43"/>
      <c r="L343" s="45"/>
      <c r="M343" s="45"/>
      <c r="N343" s="338"/>
      <c r="O343" s="338"/>
      <c r="P343" s="338"/>
      <c r="Q343" s="338"/>
      <c r="R343" s="338"/>
      <c r="S343" s="338"/>
      <c r="T343" s="338"/>
      <c r="U343" s="338"/>
      <c r="V343" s="338"/>
      <c r="W343" s="338"/>
      <c r="X343" s="338"/>
      <c r="Y343" s="338"/>
      <c r="Z343" s="338"/>
      <c r="AA343" s="338"/>
      <c r="AB343" s="338"/>
      <c r="AC343" s="338"/>
    </row>
    <row r="344" spans="1:29">
      <c r="A344" s="43"/>
      <c r="B344" s="43"/>
      <c r="C344" s="43"/>
      <c r="D344" s="43"/>
      <c r="E344" s="43"/>
      <c r="F344" s="44"/>
      <c r="G344" s="44"/>
      <c r="H344" s="43"/>
      <c r="I344" s="43"/>
      <c r="J344" s="43"/>
      <c r="K344" s="43"/>
      <c r="L344" s="45"/>
      <c r="M344" s="45"/>
      <c r="N344" s="338"/>
      <c r="O344" s="338"/>
      <c r="P344" s="338"/>
      <c r="Q344" s="338"/>
      <c r="R344" s="338"/>
      <c r="S344" s="338"/>
      <c r="T344" s="338"/>
      <c r="U344" s="338"/>
      <c r="V344" s="338"/>
      <c r="W344" s="338"/>
      <c r="X344" s="338"/>
      <c r="Y344" s="338"/>
      <c r="Z344" s="338"/>
      <c r="AA344" s="338"/>
      <c r="AB344" s="338"/>
      <c r="AC344" s="338"/>
    </row>
    <row r="345" spans="1:29">
      <c r="A345" s="43"/>
      <c r="B345" s="43"/>
      <c r="C345" s="43"/>
      <c r="D345" s="43"/>
      <c r="E345" s="43"/>
      <c r="F345" s="44"/>
      <c r="G345" s="44"/>
      <c r="H345" s="43"/>
      <c r="I345" s="43"/>
      <c r="J345" s="43"/>
      <c r="K345" s="43"/>
      <c r="L345" s="45"/>
      <c r="M345" s="45"/>
      <c r="N345" s="338"/>
      <c r="O345" s="338"/>
      <c r="P345" s="338"/>
      <c r="Q345" s="338"/>
      <c r="R345" s="338"/>
      <c r="S345" s="338"/>
      <c r="T345" s="338"/>
      <c r="U345" s="338"/>
      <c r="V345" s="338"/>
      <c r="W345" s="338"/>
      <c r="X345" s="338"/>
      <c r="Y345" s="338"/>
      <c r="Z345" s="338"/>
      <c r="AA345" s="338"/>
      <c r="AB345" s="338"/>
      <c r="AC345" s="338"/>
    </row>
    <row r="346" spans="1:29">
      <c r="A346" s="43"/>
      <c r="B346" s="43"/>
      <c r="C346" s="43"/>
      <c r="D346" s="43"/>
      <c r="E346" s="43"/>
      <c r="F346" s="44"/>
      <c r="G346" s="44"/>
      <c r="H346" s="43"/>
      <c r="I346" s="43"/>
      <c r="J346" s="43"/>
      <c r="K346" s="43"/>
      <c r="L346" s="45"/>
      <c r="M346" s="45"/>
      <c r="N346" s="338"/>
      <c r="O346" s="338"/>
      <c r="P346" s="338"/>
      <c r="Q346" s="338"/>
      <c r="R346" s="338"/>
      <c r="S346" s="338"/>
      <c r="T346" s="338"/>
      <c r="U346" s="338"/>
      <c r="V346" s="338"/>
      <c r="W346" s="338"/>
      <c r="X346" s="338"/>
      <c r="Y346" s="338"/>
      <c r="Z346" s="338"/>
      <c r="AA346" s="338"/>
      <c r="AB346" s="338"/>
      <c r="AC346" s="338"/>
    </row>
    <row r="347" spans="1:29">
      <c r="A347" s="43"/>
      <c r="B347" s="43"/>
      <c r="C347" s="43"/>
      <c r="D347" s="43"/>
      <c r="E347" s="43"/>
      <c r="F347" s="44"/>
      <c r="G347" s="44"/>
      <c r="H347" s="43"/>
      <c r="I347" s="43"/>
      <c r="J347" s="43"/>
      <c r="K347" s="43"/>
      <c r="L347" s="45"/>
      <c r="M347" s="45"/>
      <c r="N347" s="338"/>
      <c r="O347" s="338"/>
      <c r="P347" s="338"/>
      <c r="Q347" s="338"/>
      <c r="R347" s="338"/>
      <c r="S347" s="338"/>
      <c r="T347" s="338"/>
      <c r="U347" s="338"/>
      <c r="V347" s="338"/>
      <c r="W347" s="338"/>
      <c r="X347" s="338"/>
      <c r="Y347" s="338"/>
      <c r="Z347" s="338"/>
      <c r="AA347" s="338"/>
      <c r="AB347" s="338"/>
      <c r="AC347" s="338"/>
    </row>
    <row r="348" spans="1:29">
      <c r="A348" s="43"/>
      <c r="B348" s="43"/>
      <c r="C348" s="43"/>
      <c r="D348" s="43"/>
      <c r="E348" s="43"/>
      <c r="F348" s="44"/>
      <c r="G348" s="44"/>
      <c r="H348" s="43"/>
      <c r="I348" s="43"/>
      <c r="J348" s="43"/>
      <c r="K348" s="43"/>
      <c r="L348" s="45"/>
      <c r="M348" s="45"/>
      <c r="N348" s="338"/>
      <c r="O348" s="338"/>
      <c r="P348" s="338"/>
      <c r="Q348" s="338"/>
      <c r="R348" s="338"/>
      <c r="S348" s="338"/>
      <c r="T348" s="338"/>
      <c r="U348" s="338"/>
      <c r="V348" s="338"/>
      <c r="W348" s="338"/>
      <c r="X348" s="338"/>
      <c r="Y348" s="338"/>
      <c r="Z348" s="338"/>
      <c r="AA348" s="338"/>
      <c r="AB348" s="338"/>
      <c r="AC348" s="338"/>
    </row>
    <row r="349" spans="1:29">
      <c r="A349" s="43"/>
      <c r="B349" s="43"/>
      <c r="C349" s="43"/>
      <c r="D349" s="43"/>
      <c r="E349" s="43"/>
      <c r="F349" s="44"/>
      <c r="G349" s="44"/>
      <c r="H349" s="43"/>
      <c r="I349" s="43"/>
      <c r="J349" s="43"/>
      <c r="K349" s="43"/>
      <c r="L349" s="45"/>
      <c r="M349" s="45"/>
      <c r="N349" s="338"/>
      <c r="O349" s="338"/>
      <c r="P349" s="338"/>
      <c r="Q349" s="338"/>
      <c r="R349" s="338"/>
      <c r="S349" s="338"/>
      <c r="T349" s="338"/>
      <c r="U349" s="338"/>
      <c r="V349" s="338"/>
      <c r="W349" s="338"/>
      <c r="X349" s="338"/>
      <c r="Y349" s="338"/>
      <c r="Z349" s="338"/>
      <c r="AA349" s="338"/>
      <c r="AB349" s="338"/>
      <c r="AC349" s="338"/>
    </row>
    <row r="350" spans="1:29">
      <c r="A350" s="43"/>
      <c r="B350" s="43"/>
      <c r="C350" s="43"/>
      <c r="D350" s="43"/>
      <c r="E350" s="43"/>
      <c r="F350" s="44"/>
      <c r="G350" s="44"/>
      <c r="H350" s="43"/>
      <c r="I350" s="43"/>
      <c r="J350" s="43"/>
      <c r="K350" s="43"/>
      <c r="L350" s="45"/>
      <c r="M350" s="45"/>
      <c r="N350" s="338"/>
      <c r="O350" s="338"/>
      <c r="P350" s="338"/>
      <c r="Q350" s="338"/>
      <c r="R350" s="338"/>
      <c r="S350" s="338"/>
      <c r="T350" s="338"/>
      <c r="U350" s="338"/>
      <c r="V350" s="338"/>
      <c r="W350" s="338"/>
      <c r="X350" s="338"/>
      <c r="Y350" s="338"/>
      <c r="Z350" s="338"/>
      <c r="AA350" s="338"/>
      <c r="AB350" s="338"/>
      <c r="AC350" s="338"/>
    </row>
    <row r="351" spans="1:29">
      <c r="A351" s="43"/>
      <c r="B351" s="43"/>
      <c r="C351" s="43"/>
      <c r="D351" s="43"/>
      <c r="E351" s="43"/>
      <c r="F351" s="44"/>
      <c r="G351" s="44"/>
      <c r="H351" s="43"/>
      <c r="I351" s="43"/>
      <c r="J351" s="43"/>
      <c r="K351" s="43"/>
      <c r="L351" s="45"/>
      <c r="M351" s="45"/>
      <c r="N351" s="338"/>
      <c r="O351" s="338"/>
      <c r="P351" s="338"/>
      <c r="Q351" s="338"/>
      <c r="R351" s="338"/>
      <c r="S351" s="338"/>
      <c r="T351" s="338"/>
      <c r="U351" s="338"/>
      <c r="V351" s="338"/>
      <c r="W351" s="338"/>
      <c r="X351" s="338"/>
      <c r="Y351" s="338"/>
      <c r="Z351" s="338"/>
      <c r="AA351" s="338"/>
      <c r="AB351" s="338"/>
      <c r="AC351" s="338"/>
    </row>
    <row r="352" spans="1:29">
      <c r="A352" s="43"/>
      <c r="B352" s="43"/>
      <c r="C352" s="43"/>
      <c r="D352" s="43"/>
      <c r="E352" s="43"/>
      <c r="F352" s="44"/>
      <c r="G352" s="44"/>
      <c r="H352" s="43"/>
      <c r="I352" s="43"/>
      <c r="J352" s="43"/>
      <c r="K352" s="43"/>
      <c r="L352" s="45"/>
      <c r="M352" s="45"/>
      <c r="N352" s="338"/>
      <c r="O352" s="338"/>
      <c r="P352" s="338"/>
      <c r="Q352" s="338"/>
      <c r="R352" s="338"/>
      <c r="S352" s="338"/>
      <c r="T352" s="338"/>
      <c r="U352" s="338"/>
      <c r="V352" s="338"/>
      <c r="W352" s="338"/>
      <c r="X352" s="338"/>
      <c r="Y352" s="338"/>
      <c r="Z352" s="338"/>
      <c r="AA352" s="338"/>
      <c r="AB352" s="338"/>
      <c r="AC352" s="338"/>
    </row>
    <row r="353" spans="1:29">
      <c r="A353" s="43"/>
      <c r="B353" s="43"/>
      <c r="C353" s="43"/>
      <c r="D353" s="43"/>
      <c r="E353" s="43"/>
      <c r="F353" s="44"/>
      <c r="G353" s="44"/>
      <c r="H353" s="43"/>
      <c r="I353" s="43"/>
      <c r="J353" s="43"/>
      <c r="K353" s="43"/>
      <c r="L353" s="45"/>
      <c r="M353" s="45"/>
      <c r="N353" s="338"/>
      <c r="O353" s="338"/>
      <c r="P353" s="338"/>
      <c r="Q353" s="338"/>
      <c r="R353" s="338"/>
      <c r="S353" s="338"/>
      <c r="T353" s="338"/>
      <c r="U353" s="338"/>
      <c r="V353" s="338"/>
      <c r="W353" s="338"/>
      <c r="X353" s="338"/>
      <c r="Y353" s="338"/>
      <c r="Z353" s="338"/>
      <c r="AA353" s="338"/>
      <c r="AB353" s="338"/>
      <c r="AC353" s="338"/>
    </row>
    <row r="354" spans="1:29">
      <c r="A354" s="43"/>
      <c r="B354" s="43"/>
      <c r="C354" s="43"/>
      <c r="D354" s="43"/>
      <c r="E354" s="43"/>
      <c r="F354" s="44"/>
      <c r="G354" s="44"/>
      <c r="H354" s="43"/>
      <c r="I354" s="43"/>
      <c r="J354" s="43"/>
      <c r="K354" s="43"/>
      <c r="L354" s="45"/>
      <c r="M354" s="45"/>
      <c r="N354" s="338"/>
      <c r="O354" s="338"/>
      <c r="P354" s="338"/>
      <c r="Q354" s="338"/>
      <c r="R354" s="338"/>
      <c r="S354" s="338"/>
      <c r="T354" s="338"/>
      <c r="U354" s="338"/>
      <c r="V354" s="338"/>
      <c r="W354" s="338"/>
      <c r="X354" s="338"/>
      <c r="Y354" s="338"/>
      <c r="Z354" s="338"/>
      <c r="AA354" s="338"/>
      <c r="AB354" s="338"/>
      <c r="AC354" s="338"/>
    </row>
    <row r="355" spans="1:29">
      <c r="A355" s="43"/>
      <c r="B355" s="43"/>
      <c r="C355" s="43"/>
      <c r="D355" s="43"/>
      <c r="E355" s="43"/>
      <c r="F355" s="44"/>
      <c r="G355" s="44"/>
      <c r="H355" s="43"/>
      <c r="I355" s="43"/>
      <c r="J355" s="43"/>
      <c r="K355" s="43"/>
      <c r="L355" s="45"/>
      <c r="M355" s="45"/>
      <c r="N355" s="338"/>
      <c r="O355" s="338"/>
      <c r="P355" s="338"/>
      <c r="Q355" s="338"/>
      <c r="R355" s="338"/>
      <c r="S355" s="338"/>
      <c r="T355" s="338"/>
      <c r="U355" s="338"/>
      <c r="V355" s="338"/>
      <c r="W355" s="338"/>
      <c r="X355" s="338"/>
      <c r="Y355" s="338"/>
      <c r="Z355" s="338"/>
      <c r="AA355" s="338"/>
      <c r="AB355" s="338"/>
      <c r="AC355" s="338"/>
    </row>
    <row r="356" spans="1:29">
      <c r="A356" s="43"/>
      <c r="B356" s="43"/>
      <c r="C356" s="43"/>
      <c r="D356" s="43"/>
      <c r="E356" s="43"/>
      <c r="F356" s="44"/>
      <c r="G356" s="44"/>
      <c r="H356" s="43"/>
      <c r="I356" s="43"/>
      <c r="J356" s="43"/>
      <c r="K356" s="43"/>
      <c r="L356" s="45"/>
      <c r="M356" s="45"/>
      <c r="N356" s="338"/>
      <c r="O356" s="338"/>
      <c r="P356" s="338"/>
      <c r="Q356" s="338"/>
      <c r="R356" s="338"/>
      <c r="S356" s="338"/>
      <c r="T356" s="338"/>
      <c r="U356" s="338"/>
      <c r="V356" s="338"/>
      <c r="W356" s="338"/>
      <c r="X356" s="338"/>
      <c r="Y356" s="338"/>
      <c r="Z356" s="338"/>
      <c r="AA356" s="338"/>
      <c r="AB356" s="338"/>
      <c r="AC356" s="338"/>
    </row>
    <row r="357" spans="1:29">
      <c r="A357" s="43"/>
      <c r="B357" s="43"/>
      <c r="C357" s="43"/>
      <c r="D357" s="43"/>
      <c r="E357" s="43"/>
      <c r="F357" s="44"/>
      <c r="G357" s="44"/>
      <c r="H357" s="43"/>
      <c r="I357" s="43"/>
      <c r="J357" s="43"/>
      <c r="K357" s="43"/>
      <c r="L357" s="45"/>
      <c r="M357" s="45"/>
      <c r="N357" s="338"/>
      <c r="O357" s="338"/>
      <c r="P357" s="338"/>
      <c r="Q357" s="338"/>
      <c r="R357" s="338"/>
      <c r="S357" s="338"/>
      <c r="T357" s="338"/>
      <c r="U357" s="338"/>
      <c r="V357" s="338"/>
      <c r="W357" s="338"/>
      <c r="X357" s="338"/>
      <c r="Y357" s="338"/>
      <c r="Z357" s="338"/>
      <c r="AA357" s="338"/>
      <c r="AB357" s="338"/>
      <c r="AC357" s="338"/>
    </row>
    <row r="358" spans="1:29">
      <c r="A358" s="43"/>
      <c r="B358" s="43"/>
      <c r="C358" s="43"/>
      <c r="D358" s="43"/>
      <c r="E358" s="43"/>
      <c r="F358" s="44"/>
      <c r="G358" s="44"/>
      <c r="H358" s="43"/>
      <c r="I358" s="43"/>
      <c r="J358" s="43"/>
      <c r="K358" s="43"/>
      <c r="L358" s="45"/>
      <c r="M358" s="45"/>
      <c r="N358" s="338"/>
      <c r="O358" s="338"/>
      <c r="P358" s="338"/>
      <c r="Q358" s="338"/>
      <c r="R358" s="338"/>
      <c r="S358" s="338"/>
      <c r="T358" s="338"/>
      <c r="U358" s="338"/>
      <c r="V358" s="338"/>
      <c r="W358" s="338"/>
      <c r="X358" s="338"/>
      <c r="Y358" s="338"/>
      <c r="Z358" s="338"/>
      <c r="AA358" s="338"/>
      <c r="AB358" s="338"/>
      <c r="AC358" s="338"/>
    </row>
    <row r="359" spans="1:29">
      <c r="A359" s="43"/>
      <c r="B359" s="43"/>
      <c r="C359" s="43"/>
      <c r="D359" s="43"/>
      <c r="E359" s="43"/>
      <c r="F359" s="44"/>
      <c r="G359" s="44"/>
      <c r="H359" s="43"/>
      <c r="I359" s="43"/>
      <c r="J359" s="43"/>
      <c r="K359" s="43"/>
      <c r="L359" s="45"/>
      <c r="M359" s="45"/>
      <c r="N359" s="338"/>
      <c r="O359" s="338"/>
      <c r="P359" s="338"/>
      <c r="Q359" s="338"/>
      <c r="R359" s="338"/>
      <c r="S359" s="338"/>
      <c r="T359" s="338"/>
      <c r="U359" s="338"/>
      <c r="V359" s="338"/>
      <c r="W359" s="338"/>
      <c r="X359" s="338"/>
      <c r="Y359" s="338"/>
      <c r="Z359" s="338"/>
      <c r="AA359" s="338"/>
      <c r="AB359" s="338"/>
      <c r="AC359" s="338"/>
    </row>
    <row r="360" spans="1:29">
      <c r="A360" s="43"/>
      <c r="B360" s="43"/>
      <c r="C360" s="43"/>
      <c r="D360" s="43"/>
      <c r="E360" s="43"/>
      <c r="F360" s="44"/>
      <c r="G360" s="44"/>
      <c r="H360" s="43"/>
      <c r="I360" s="43"/>
      <c r="J360" s="43"/>
      <c r="K360" s="43"/>
      <c r="L360" s="45"/>
      <c r="M360" s="45"/>
      <c r="N360" s="338"/>
      <c r="O360" s="338"/>
      <c r="P360" s="338"/>
      <c r="Q360" s="338"/>
      <c r="R360" s="338"/>
      <c r="S360" s="338"/>
      <c r="T360" s="338"/>
      <c r="U360" s="338"/>
      <c r="V360" s="338"/>
      <c r="W360" s="338"/>
      <c r="X360" s="338"/>
      <c r="Y360" s="338"/>
      <c r="Z360" s="338"/>
      <c r="AA360" s="338"/>
      <c r="AB360" s="338"/>
      <c r="AC360" s="338"/>
    </row>
    <row r="361" spans="1:29">
      <c r="A361" s="43"/>
      <c r="B361" s="43"/>
      <c r="C361" s="43"/>
      <c r="D361" s="43"/>
      <c r="E361" s="43"/>
      <c r="F361" s="44"/>
      <c r="G361" s="44"/>
      <c r="H361" s="43"/>
      <c r="I361" s="43"/>
      <c r="J361" s="43"/>
      <c r="K361" s="43"/>
      <c r="L361" s="45"/>
      <c r="M361" s="45"/>
      <c r="N361" s="338"/>
      <c r="O361" s="338"/>
      <c r="P361" s="338"/>
      <c r="Q361" s="338"/>
      <c r="R361" s="338"/>
      <c r="S361" s="338"/>
      <c r="T361" s="338"/>
      <c r="U361" s="338"/>
      <c r="V361" s="338"/>
      <c r="W361" s="338"/>
      <c r="X361" s="338"/>
      <c r="Y361" s="338"/>
      <c r="Z361" s="338"/>
      <c r="AA361" s="338"/>
      <c r="AB361" s="338"/>
      <c r="AC361" s="338"/>
    </row>
    <row r="362" spans="1:29">
      <c r="A362" s="43"/>
      <c r="B362" s="43"/>
      <c r="C362" s="43"/>
      <c r="D362" s="43"/>
      <c r="E362" s="43"/>
      <c r="F362" s="44"/>
      <c r="G362" s="44"/>
      <c r="H362" s="43"/>
      <c r="I362" s="43"/>
      <c r="J362" s="43"/>
      <c r="K362" s="43"/>
      <c r="L362" s="45"/>
      <c r="M362" s="45"/>
      <c r="N362" s="338"/>
      <c r="O362" s="338"/>
      <c r="P362" s="338"/>
      <c r="Q362" s="338"/>
      <c r="R362" s="338"/>
      <c r="S362" s="338"/>
      <c r="T362" s="338"/>
      <c r="U362" s="338"/>
      <c r="V362" s="338"/>
      <c r="W362" s="338"/>
      <c r="X362" s="338"/>
      <c r="Y362" s="338"/>
      <c r="Z362" s="338"/>
      <c r="AA362" s="338"/>
      <c r="AB362" s="338"/>
      <c r="AC362" s="338"/>
    </row>
    <row r="363" spans="1:29">
      <c r="A363" s="43"/>
      <c r="B363" s="43"/>
      <c r="C363" s="43"/>
      <c r="D363" s="43"/>
      <c r="E363" s="43"/>
      <c r="F363" s="44"/>
      <c r="G363" s="44"/>
      <c r="H363" s="43"/>
      <c r="I363" s="43"/>
      <c r="J363" s="43"/>
      <c r="K363" s="43"/>
      <c r="L363" s="45"/>
      <c r="M363" s="45"/>
      <c r="N363" s="338"/>
      <c r="O363" s="338"/>
      <c r="P363" s="338"/>
      <c r="Q363" s="338"/>
      <c r="R363" s="338"/>
      <c r="S363" s="338"/>
      <c r="T363" s="338"/>
      <c r="U363" s="338"/>
      <c r="V363" s="338"/>
      <c r="W363" s="338"/>
      <c r="X363" s="338"/>
      <c r="Y363" s="338"/>
      <c r="Z363" s="338"/>
      <c r="AA363" s="338"/>
      <c r="AB363" s="338"/>
      <c r="AC363" s="338"/>
    </row>
    <row r="364" spans="1:29">
      <c r="A364" s="43"/>
      <c r="B364" s="43"/>
      <c r="C364" s="43"/>
      <c r="D364" s="43"/>
      <c r="E364" s="43"/>
      <c r="F364" s="44"/>
      <c r="G364" s="44"/>
      <c r="H364" s="43"/>
      <c r="I364" s="43"/>
      <c r="J364" s="43"/>
      <c r="K364" s="43"/>
      <c r="L364" s="45"/>
      <c r="M364" s="45"/>
      <c r="N364" s="338"/>
      <c r="O364" s="338"/>
      <c r="P364" s="338"/>
      <c r="Q364" s="338"/>
      <c r="R364" s="338"/>
      <c r="S364" s="338"/>
      <c r="T364" s="338"/>
      <c r="U364" s="338"/>
      <c r="V364" s="338"/>
      <c r="W364" s="338"/>
      <c r="X364" s="338"/>
      <c r="Y364" s="338"/>
      <c r="Z364" s="338"/>
      <c r="AA364" s="338"/>
      <c r="AB364" s="338"/>
      <c r="AC364" s="338"/>
    </row>
    <row r="365" spans="1:29">
      <c r="A365" s="43"/>
      <c r="B365" s="43"/>
      <c r="C365" s="43"/>
      <c r="D365" s="43"/>
      <c r="E365" s="43"/>
      <c r="F365" s="44"/>
      <c r="G365" s="44"/>
      <c r="H365" s="43"/>
      <c r="I365" s="43"/>
      <c r="J365" s="43"/>
      <c r="K365" s="43"/>
      <c r="L365" s="45"/>
      <c r="M365" s="45"/>
      <c r="N365" s="338"/>
      <c r="O365" s="338"/>
      <c r="P365" s="338"/>
      <c r="Q365" s="338"/>
      <c r="R365" s="338"/>
      <c r="S365" s="338"/>
      <c r="T365" s="338"/>
      <c r="U365" s="338"/>
      <c r="V365" s="338"/>
      <c r="W365" s="338"/>
      <c r="X365" s="338"/>
      <c r="Y365" s="338"/>
      <c r="Z365" s="338"/>
      <c r="AA365" s="338"/>
      <c r="AB365" s="338"/>
      <c r="AC365" s="338"/>
    </row>
    <row r="366" spans="1:29">
      <c r="A366" s="43"/>
      <c r="B366" s="43"/>
      <c r="C366" s="43"/>
      <c r="D366" s="43"/>
      <c r="E366" s="43"/>
      <c r="F366" s="44"/>
      <c r="G366" s="44"/>
      <c r="H366" s="43"/>
      <c r="I366" s="43"/>
      <c r="J366" s="43"/>
      <c r="K366" s="43"/>
      <c r="L366" s="45"/>
      <c r="M366" s="45"/>
      <c r="N366" s="338"/>
      <c r="O366" s="338"/>
      <c r="P366" s="338"/>
      <c r="Q366" s="338"/>
      <c r="R366" s="338"/>
      <c r="S366" s="338"/>
      <c r="T366" s="338"/>
      <c r="U366" s="338"/>
      <c r="V366" s="338"/>
      <c r="W366" s="338"/>
      <c r="X366" s="338"/>
      <c r="Y366" s="338"/>
      <c r="Z366" s="338"/>
      <c r="AA366" s="338"/>
      <c r="AB366" s="338"/>
      <c r="AC366" s="338"/>
    </row>
    <row r="367" spans="1:29">
      <c r="A367" s="43"/>
      <c r="B367" s="43"/>
      <c r="C367" s="43"/>
      <c r="D367" s="43"/>
      <c r="E367" s="43"/>
      <c r="F367" s="44"/>
      <c r="G367" s="44"/>
      <c r="H367" s="43"/>
      <c r="I367" s="43"/>
      <c r="J367" s="43"/>
      <c r="K367" s="43"/>
      <c r="L367" s="45"/>
      <c r="M367" s="45"/>
      <c r="N367" s="338"/>
      <c r="O367" s="338"/>
      <c r="P367" s="338"/>
      <c r="Q367" s="338"/>
      <c r="R367" s="338"/>
      <c r="S367" s="338"/>
      <c r="T367" s="338"/>
      <c r="U367" s="338"/>
      <c r="V367" s="338"/>
      <c r="W367" s="338"/>
      <c r="X367" s="338"/>
      <c r="Y367" s="338"/>
      <c r="Z367" s="338"/>
      <c r="AA367" s="338"/>
      <c r="AB367" s="338"/>
      <c r="AC367" s="338"/>
    </row>
    <row r="368" spans="1:29">
      <c r="A368" s="43"/>
      <c r="B368" s="43"/>
      <c r="C368" s="43"/>
      <c r="D368" s="43"/>
      <c r="E368" s="43"/>
      <c r="F368" s="44"/>
      <c r="G368" s="44"/>
      <c r="H368" s="43"/>
      <c r="I368" s="43"/>
      <c r="J368" s="43"/>
      <c r="K368" s="43"/>
      <c r="L368" s="45"/>
      <c r="M368" s="45"/>
      <c r="N368" s="338"/>
      <c r="O368" s="338"/>
      <c r="P368" s="338"/>
      <c r="Q368" s="338"/>
      <c r="R368" s="338"/>
      <c r="S368" s="338"/>
      <c r="T368" s="338"/>
      <c r="U368" s="338"/>
      <c r="V368" s="338"/>
      <c r="W368" s="338"/>
      <c r="X368" s="338"/>
      <c r="Y368" s="338"/>
      <c r="Z368" s="338"/>
      <c r="AA368" s="338"/>
      <c r="AB368" s="338"/>
      <c r="AC368" s="338"/>
    </row>
    <row r="369" spans="1:29">
      <c r="A369" s="43"/>
      <c r="B369" s="43"/>
      <c r="C369" s="43"/>
      <c r="D369" s="43"/>
      <c r="E369" s="43"/>
      <c r="F369" s="44"/>
      <c r="G369" s="44"/>
      <c r="H369" s="43"/>
      <c r="I369" s="43"/>
      <c r="J369" s="43"/>
      <c r="K369" s="43"/>
      <c r="L369" s="45"/>
      <c r="M369" s="45"/>
      <c r="N369" s="338"/>
      <c r="O369" s="338"/>
      <c r="P369" s="338"/>
      <c r="Q369" s="338"/>
      <c r="R369" s="338"/>
      <c r="S369" s="338"/>
      <c r="T369" s="338"/>
      <c r="U369" s="338"/>
      <c r="V369" s="338"/>
      <c r="W369" s="338"/>
      <c r="X369" s="338"/>
      <c r="Y369" s="338"/>
      <c r="Z369" s="338"/>
      <c r="AA369" s="338"/>
      <c r="AB369" s="338"/>
      <c r="AC369" s="338"/>
    </row>
    <row r="370" spans="1:29">
      <c r="A370" s="43"/>
      <c r="B370" s="43"/>
      <c r="C370" s="43"/>
      <c r="D370" s="43"/>
      <c r="E370" s="43"/>
      <c r="F370" s="44"/>
      <c r="G370" s="44"/>
      <c r="H370" s="43"/>
      <c r="I370" s="43"/>
      <c r="J370" s="43"/>
      <c r="K370" s="43"/>
      <c r="L370" s="45"/>
      <c r="M370" s="45"/>
      <c r="N370" s="338"/>
      <c r="O370" s="338"/>
      <c r="P370" s="338"/>
      <c r="Q370" s="338"/>
      <c r="R370" s="338"/>
      <c r="S370" s="338"/>
      <c r="T370" s="338"/>
      <c r="U370" s="338"/>
      <c r="V370" s="338"/>
      <c r="W370" s="338"/>
      <c r="X370" s="338"/>
      <c r="Y370" s="338"/>
      <c r="Z370" s="338"/>
      <c r="AA370" s="338"/>
      <c r="AB370" s="338"/>
      <c r="AC370" s="338"/>
    </row>
    <row r="371" spans="1:29">
      <c r="A371" s="43"/>
      <c r="B371" s="43"/>
      <c r="C371" s="43"/>
      <c r="D371" s="43"/>
      <c r="E371" s="43"/>
      <c r="F371" s="44"/>
      <c r="G371" s="44"/>
      <c r="H371" s="43"/>
      <c r="I371" s="43"/>
      <c r="J371" s="43"/>
      <c r="K371" s="43"/>
      <c r="L371" s="45"/>
      <c r="M371" s="45"/>
      <c r="N371" s="338"/>
      <c r="O371" s="338"/>
      <c r="P371" s="338"/>
      <c r="Q371" s="338"/>
      <c r="R371" s="338"/>
      <c r="S371" s="338"/>
      <c r="T371" s="338"/>
      <c r="U371" s="338"/>
      <c r="V371" s="338"/>
      <c r="W371" s="338"/>
      <c r="X371" s="338"/>
      <c r="Y371" s="338"/>
      <c r="Z371" s="338"/>
      <c r="AA371" s="338"/>
      <c r="AB371" s="338"/>
      <c r="AC371" s="338"/>
    </row>
    <row r="372" spans="1:29">
      <c r="A372" s="43"/>
      <c r="B372" s="43"/>
      <c r="C372" s="43"/>
      <c r="D372" s="43"/>
      <c r="E372" s="43"/>
      <c r="F372" s="44"/>
      <c r="G372" s="44"/>
      <c r="H372" s="43"/>
      <c r="I372" s="43"/>
      <c r="J372" s="43"/>
      <c r="K372" s="43"/>
      <c r="L372" s="45"/>
      <c r="M372" s="45"/>
      <c r="N372" s="338"/>
      <c r="O372" s="338"/>
      <c r="P372" s="338"/>
      <c r="Q372" s="338"/>
      <c r="R372" s="338"/>
      <c r="S372" s="338"/>
      <c r="T372" s="338"/>
      <c r="U372" s="338"/>
      <c r="V372" s="338"/>
      <c r="W372" s="338"/>
      <c r="X372" s="338"/>
      <c r="Y372" s="338"/>
      <c r="Z372" s="338"/>
      <c r="AA372" s="338"/>
      <c r="AB372" s="338"/>
      <c r="AC372" s="338"/>
    </row>
    <row r="373" spans="1:29">
      <c r="A373" s="43"/>
      <c r="B373" s="43"/>
      <c r="C373" s="43"/>
      <c r="D373" s="43"/>
      <c r="E373" s="43"/>
      <c r="F373" s="44"/>
      <c r="G373" s="44"/>
      <c r="H373" s="43"/>
      <c r="I373" s="43"/>
      <c r="J373" s="43"/>
      <c r="K373" s="43"/>
      <c r="L373" s="45"/>
      <c r="M373" s="45"/>
      <c r="N373" s="338"/>
      <c r="O373" s="338"/>
      <c r="P373" s="338"/>
      <c r="Q373" s="338"/>
      <c r="R373" s="338"/>
      <c r="S373" s="338"/>
      <c r="T373" s="338"/>
      <c r="U373" s="338"/>
      <c r="V373" s="338"/>
      <c r="W373" s="338"/>
      <c r="X373" s="338"/>
      <c r="Y373" s="338"/>
      <c r="Z373" s="338"/>
      <c r="AA373" s="338"/>
      <c r="AB373" s="338"/>
      <c r="AC373" s="338"/>
    </row>
    <row r="374" spans="1:29">
      <c r="A374" s="43"/>
      <c r="B374" s="43"/>
      <c r="C374" s="43"/>
      <c r="D374" s="43"/>
      <c r="E374" s="43"/>
      <c r="F374" s="44"/>
      <c r="G374" s="44"/>
      <c r="H374" s="43"/>
      <c r="I374" s="43"/>
      <c r="J374" s="43"/>
      <c r="K374" s="43"/>
      <c r="L374" s="45"/>
      <c r="M374" s="45"/>
      <c r="N374" s="338"/>
      <c r="O374" s="338"/>
      <c r="P374" s="338"/>
      <c r="Q374" s="338"/>
      <c r="R374" s="338"/>
      <c r="S374" s="338"/>
      <c r="T374" s="338"/>
      <c r="U374" s="338"/>
      <c r="V374" s="338"/>
      <c r="W374" s="338"/>
      <c r="X374" s="338"/>
      <c r="Y374" s="338"/>
      <c r="Z374" s="338"/>
      <c r="AA374" s="338"/>
      <c r="AB374" s="338"/>
      <c r="AC374" s="338"/>
    </row>
    <row r="375" spans="1:29">
      <c r="A375" s="43"/>
      <c r="B375" s="43"/>
      <c r="C375" s="43"/>
      <c r="D375" s="43"/>
      <c r="E375" s="43"/>
      <c r="F375" s="44"/>
      <c r="G375" s="44"/>
      <c r="H375" s="43"/>
      <c r="I375" s="43"/>
      <c r="J375" s="43"/>
      <c r="K375" s="43"/>
      <c r="L375" s="45"/>
      <c r="M375" s="45"/>
      <c r="N375" s="338"/>
      <c r="O375" s="338"/>
      <c r="P375" s="338"/>
      <c r="Q375" s="338"/>
      <c r="R375" s="338"/>
      <c r="S375" s="338"/>
      <c r="T375" s="338"/>
      <c r="U375" s="338"/>
      <c r="V375" s="338"/>
      <c r="W375" s="338"/>
      <c r="X375" s="338"/>
      <c r="Y375" s="338"/>
      <c r="Z375" s="338"/>
      <c r="AA375" s="338"/>
      <c r="AB375" s="338"/>
      <c r="AC375" s="338"/>
    </row>
    <row r="376" spans="1:29">
      <c r="A376" s="43"/>
      <c r="B376" s="43"/>
      <c r="C376" s="43"/>
      <c r="D376" s="43"/>
      <c r="E376" s="43"/>
      <c r="F376" s="44"/>
      <c r="G376" s="44"/>
      <c r="H376" s="43"/>
      <c r="I376" s="43"/>
      <c r="J376" s="43"/>
      <c r="K376" s="43"/>
      <c r="L376" s="45"/>
      <c r="M376" s="45"/>
      <c r="N376" s="338"/>
      <c r="O376" s="338"/>
      <c r="P376" s="338"/>
      <c r="Q376" s="338"/>
      <c r="R376" s="338"/>
      <c r="S376" s="338"/>
      <c r="T376" s="338"/>
      <c r="U376" s="338"/>
      <c r="V376" s="338"/>
      <c r="W376" s="338"/>
      <c r="X376" s="338"/>
      <c r="Y376" s="338"/>
      <c r="Z376" s="338"/>
      <c r="AA376" s="338"/>
      <c r="AB376" s="338"/>
      <c r="AC376" s="338"/>
    </row>
    <row r="377" spans="1:29">
      <c r="A377" s="43"/>
      <c r="B377" s="43"/>
      <c r="C377" s="43"/>
      <c r="D377" s="43"/>
      <c r="E377" s="43"/>
      <c r="F377" s="44"/>
      <c r="G377" s="44"/>
      <c r="H377" s="43"/>
      <c r="I377" s="43"/>
      <c r="J377" s="43"/>
      <c r="K377" s="43"/>
      <c r="L377" s="45"/>
      <c r="M377" s="45"/>
      <c r="N377" s="338"/>
      <c r="O377" s="338"/>
      <c r="P377" s="338"/>
      <c r="Q377" s="338"/>
      <c r="R377" s="338"/>
      <c r="S377" s="338"/>
      <c r="T377" s="338"/>
      <c r="U377" s="338"/>
      <c r="V377" s="338"/>
      <c r="W377" s="338"/>
      <c r="X377" s="338"/>
      <c r="Y377" s="338"/>
      <c r="Z377" s="338"/>
      <c r="AA377" s="338"/>
      <c r="AB377" s="338"/>
      <c r="AC377" s="338"/>
    </row>
    <row r="378" spans="1:29">
      <c r="A378" s="43"/>
      <c r="B378" s="43"/>
      <c r="C378" s="43"/>
      <c r="D378" s="43"/>
      <c r="E378" s="43"/>
      <c r="F378" s="44"/>
      <c r="G378" s="44"/>
      <c r="H378" s="43"/>
      <c r="I378" s="43"/>
      <c r="J378" s="43"/>
      <c r="K378" s="43"/>
      <c r="L378" s="45"/>
      <c r="M378" s="45"/>
      <c r="N378" s="338"/>
      <c r="O378" s="338"/>
      <c r="P378" s="338"/>
      <c r="Q378" s="338"/>
      <c r="R378" s="338"/>
      <c r="S378" s="338"/>
      <c r="T378" s="338"/>
      <c r="U378" s="338"/>
      <c r="V378" s="338"/>
      <c r="W378" s="338"/>
      <c r="X378" s="338"/>
      <c r="Y378" s="338"/>
      <c r="Z378" s="338"/>
      <c r="AA378" s="338"/>
      <c r="AB378" s="338"/>
      <c r="AC378" s="338"/>
    </row>
    <row r="379" spans="1:29">
      <c r="A379" s="43"/>
      <c r="B379" s="43"/>
      <c r="C379" s="43"/>
      <c r="D379" s="43"/>
      <c r="E379" s="43"/>
      <c r="F379" s="44"/>
      <c r="G379" s="44"/>
      <c r="H379" s="43"/>
      <c r="I379" s="43"/>
      <c r="J379" s="43"/>
      <c r="K379" s="43"/>
      <c r="L379" s="45"/>
      <c r="M379" s="45"/>
      <c r="N379" s="338"/>
      <c r="O379" s="338"/>
      <c r="P379" s="338"/>
      <c r="Q379" s="338"/>
      <c r="R379" s="338"/>
      <c r="S379" s="338"/>
      <c r="T379" s="338"/>
      <c r="U379" s="338"/>
      <c r="V379" s="338"/>
      <c r="W379" s="338"/>
      <c r="X379" s="338"/>
      <c r="Y379" s="338"/>
      <c r="Z379" s="338"/>
      <c r="AA379" s="338"/>
      <c r="AB379" s="338"/>
      <c r="AC379" s="338"/>
    </row>
    <row r="380" spans="1:29">
      <c r="A380" s="43"/>
      <c r="B380" s="43"/>
      <c r="C380" s="43"/>
      <c r="D380" s="43"/>
      <c r="E380" s="43"/>
      <c r="F380" s="44"/>
      <c r="G380" s="44"/>
      <c r="H380" s="43"/>
      <c r="I380" s="43"/>
      <c r="J380" s="43"/>
      <c r="K380" s="43"/>
      <c r="L380" s="45"/>
      <c r="M380" s="45"/>
      <c r="N380" s="338"/>
      <c r="O380" s="338"/>
      <c r="P380" s="338"/>
      <c r="Q380" s="338"/>
      <c r="R380" s="338"/>
      <c r="S380" s="338"/>
      <c r="T380" s="338"/>
      <c r="U380" s="338"/>
      <c r="V380" s="338"/>
      <c r="W380" s="338"/>
      <c r="X380" s="338"/>
      <c r="Y380" s="338"/>
      <c r="Z380" s="338"/>
      <c r="AA380" s="338"/>
      <c r="AB380" s="338"/>
      <c r="AC380" s="338"/>
    </row>
    <row r="381" spans="1:29">
      <c r="A381" s="43"/>
      <c r="B381" s="43"/>
      <c r="C381" s="43"/>
      <c r="D381" s="43"/>
      <c r="E381" s="43"/>
      <c r="F381" s="44"/>
      <c r="G381" s="44"/>
      <c r="H381" s="43"/>
      <c r="I381" s="43"/>
      <c r="J381" s="43"/>
      <c r="K381" s="43"/>
      <c r="L381" s="45"/>
      <c r="M381" s="45"/>
      <c r="N381" s="338"/>
      <c r="O381" s="338"/>
      <c r="P381" s="338"/>
      <c r="Q381" s="338"/>
      <c r="R381" s="338"/>
      <c r="S381" s="338"/>
      <c r="T381" s="338"/>
      <c r="U381" s="338"/>
      <c r="V381" s="338"/>
      <c r="W381" s="338"/>
      <c r="X381" s="338"/>
      <c r="Y381" s="338"/>
      <c r="Z381" s="338"/>
      <c r="AA381" s="338"/>
      <c r="AB381" s="338"/>
      <c r="AC381" s="338"/>
    </row>
    <row r="382" spans="1:29">
      <c r="A382" s="43"/>
      <c r="B382" s="43"/>
      <c r="C382" s="43"/>
      <c r="D382" s="43"/>
      <c r="E382" s="43"/>
      <c r="F382" s="44"/>
      <c r="G382" s="44"/>
      <c r="H382" s="43"/>
      <c r="I382" s="43"/>
      <c r="J382" s="43"/>
      <c r="K382" s="43"/>
      <c r="L382" s="45"/>
      <c r="M382" s="45"/>
      <c r="N382" s="338"/>
      <c r="O382" s="338"/>
      <c r="P382" s="338"/>
      <c r="Q382" s="338"/>
      <c r="R382" s="338"/>
      <c r="S382" s="338"/>
      <c r="T382" s="338"/>
      <c r="U382" s="338"/>
      <c r="V382" s="338"/>
      <c r="W382" s="338"/>
      <c r="X382" s="338"/>
      <c r="Y382" s="338"/>
      <c r="Z382" s="338"/>
      <c r="AA382" s="338"/>
      <c r="AB382" s="338"/>
      <c r="AC382" s="338"/>
    </row>
    <row r="383" spans="1:29">
      <c r="A383" s="43"/>
      <c r="B383" s="43"/>
      <c r="C383" s="43"/>
      <c r="D383" s="43"/>
      <c r="E383" s="43"/>
      <c r="F383" s="44"/>
      <c r="G383" s="44"/>
      <c r="H383" s="43"/>
      <c r="I383" s="43"/>
      <c r="J383" s="43"/>
      <c r="K383" s="43"/>
      <c r="L383" s="45"/>
      <c r="M383" s="45"/>
      <c r="N383" s="338"/>
      <c r="O383" s="338"/>
      <c r="P383" s="338"/>
      <c r="Q383" s="338"/>
      <c r="R383" s="338"/>
      <c r="S383" s="338"/>
      <c r="T383" s="338"/>
      <c r="U383" s="338"/>
      <c r="V383" s="338"/>
      <c r="W383" s="338"/>
      <c r="X383" s="338"/>
      <c r="Y383" s="338"/>
      <c r="Z383" s="338"/>
      <c r="AA383" s="338"/>
      <c r="AB383" s="338"/>
      <c r="AC383" s="338"/>
    </row>
    <row r="384" spans="1:29">
      <c r="A384" s="46"/>
      <c r="B384" s="46"/>
      <c r="C384" s="46"/>
      <c r="D384" s="46"/>
      <c r="E384" s="46"/>
      <c r="F384" s="47"/>
      <c r="G384" s="47"/>
      <c r="H384" s="46"/>
      <c r="I384" s="46"/>
      <c r="J384" s="46"/>
      <c r="K384" s="46"/>
      <c r="L384" s="48"/>
      <c r="M384" s="48"/>
      <c r="N384" s="336"/>
      <c r="O384" s="336"/>
      <c r="P384" s="336"/>
      <c r="Q384" s="336"/>
      <c r="R384" s="336"/>
      <c r="S384" s="336"/>
      <c r="T384" s="336"/>
      <c r="U384" s="336"/>
      <c r="V384" s="336"/>
      <c r="W384" s="336"/>
      <c r="X384" s="336"/>
      <c r="Y384" s="336"/>
      <c r="Z384" s="336"/>
      <c r="AA384" s="336"/>
      <c r="AB384" s="336"/>
      <c r="AC384" s="336"/>
    </row>
    <row r="385" spans="1:29">
      <c r="A385" s="29"/>
      <c r="B385" s="29"/>
      <c r="C385" s="29"/>
      <c r="D385" s="29"/>
      <c r="E385" s="29"/>
      <c r="H385" s="29"/>
      <c r="I385" s="29"/>
      <c r="J385" s="29"/>
      <c r="K385" s="29"/>
      <c r="N385" s="336"/>
      <c r="O385" s="336"/>
      <c r="P385" s="336"/>
      <c r="Q385" s="336"/>
      <c r="R385" s="336"/>
      <c r="S385" s="336"/>
      <c r="T385" s="336"/>
      <c r="U385" s="336"/>
      <c r="V385" s="336"/>
      <c r="W385" s="336"/>
      <c r="X385" s="336"/>
      <c r="Y385" s="336"/>
      <c r="Z385" s="336"/>
      <c r="AA385" s="336"/>
      <c r="AB385" s="336"/>
      <c r="AC385" s="336"/>
    </row>
  </sheetData>
  <mergeCells count="18">
    <mergeCell ref="P1:T2"/>
    <mergeCell ref="A1:A3"/>
    <mergeCell ref="B1:B3"/>
    <mergeCell ref="C1:C3"/>
    <mergeCell ref="D1:D3"/>
    <mergeCell ref="E1:E3"/>
    <mergeCell ref="F1:G2"/>
    <mergeCell ref="H1:H3"/>
    <mergeCell ref="I1:I3"/>
    <mergeCell ref="J1:J3"/>
    <mergeCell ref="K1:K3"/>
    <mergeCell ref="L1:O2"/>
    <mergeCell ref="V1:Z2"/>
    <mergeCell ref="AA1:AA3"/>
    <mergeCell ref="AB1:AB2"/>
    <mergeCell ref="AC1:AE1"/>
    <mergeCell ref="AF1:AF3"/>
    <mergeCell ref="AC2:AE2"/>
  </mergeCells>
  <conditionalFormatting sqref="AF4:AF5 AF120 AF13:AF17 AF24 AF48:AF60 AF40:AF45 AF8 AF62 AF95 AF112:AF118 AF70:AF75 AF77:AF82 AF84:AF89 AF64:AF68">
    <cfRule type="cellIs" dxfId="583" priority="445" operator="between">
      <formula>1</formula>
      <formula>6</formula>
    </cfRule>
    <cfRule type="cellIs" dxfId="582" priority="446" operator="between">
      <formula>6</formula>
      <formula>13</formula>
    </cfRule>
    <cfRule type="cellIs" dxfId="581" priority="447" operator="between">
      <formula>13</formula>
      <formula>21</formula>
    </cfRule>
    <cfRule type="cellIs" dxfId="580" priority="448" operator="between">
      <formula>21</formula>
      <formula>10000</formula>
    </cfRule>
  </conditionalFormatting>
  <conditionalFormatting sqref="AA120 AA59:AA60 AA13:AA17 AA4:AA5 AA24 AA48:AA51 AA40 AA62 AA95 AA112:AA118 AA70:AA75 AA77:AA82 AA84:AA89 AA64:AA68">
    <cfRule type="cellIs" dxfId="579" priority="449" operator="between">
      <formula>1</formula>
      <formula>6</formula>
    </cfRule>
    <cfRule type="cellIs" dxfId="578" priority="450" operator="between">
      <formula>6</formula>
      <formula>13</formula>
    </cfRule>
    <cfRule type="cellIs" dxfId="577" priority="451" operator="between">
      <formula>13</formula>
      <formula>21</formula>
    </cfRule>
    <cfRule type="cellIs" dxfId="576" priority="452" operator="between">
      <formula>21</formula>
      <formula>10000</formula>
    </cfRule>
  </conditionalFormatting>
  <conditionalFormatting sqref="AF119">
    <cfRule type="cellIs" dxfId="575" priority="441" operator="between">
      <formula>1</formula>
      <formula>6</formula>
    </cfRule>
    <cfRule type="cellIs" dxfId="574" priority="442" operator="between">
      <formula>6</formula>
      <formula>13</formula>
    </cfRule>
    <cfRule type="cellIs" dxfId="573" priority="443" operator="between">
      <formula>13</formula>
      <formula>21</formula>
    </cfRule>
    <cfRule type="cellIs" dxfId="572" priority="444" operator="between">
      <formula>21</formula>
      <formula>10000</formula>
    </cfRule>
  </conditionalFormatting>
  <conditionalFormatting sqref="AA119">
    <cfRule type="cellIs" dxfId="571" priority="437" operator="between">
      <formula>1</formula>
      <formula>6</formula>
    </cfRule>
    <cfRule type="cellIs" dxfId="570" priority="438" operator="between">
      <formula>6</formula>
      <formula>13</formula>
    </cfRule>
    <cfRule type="cellIs" dxfId="569" priority="439" operator="between">
      <formula>13</formula>
      <formula>21</formula>
    </cfRule>
    <cfRule type="cellIs" dxfId="568" priority="440" operator="between">
      <formula>21</formula>
      <formula>10000</formula>
    </cfRule>
  </conditionalFormatting>
  <conditionalFormatting sqref="AA52">
    <cfRule type="cellIs" dxfId="567" priority="433" operator="between">
      <formula>1</formula>
      <formula>6</formula>
    </cfRule>
    <cfRule type="cellIs" dxfId="566" priority="434" operator="between">
      <formula>6</formula>
      <formula>13</formula>
    </cfRule>
    <cfRule type="cellIs" dxfId="565" priority="435" operator="between">
      <formula>13</formula>
      <formula>21</formula>
    </cfRule>
    <cfRule type="cellIs" dxfId="564" priority="436" operator="between">
      <formula>21</formula>
      <formula>10000</formula>
    </cfRule>
  </conditionalFormatting>
  <conditionalFormatting sqref="AA56:AA57">
    <cfRule type="cellIs" dxfId="563" priority="429" operator="between">
      <formula>1</formula>
      <formula>6</formula>
    </cfRule>
    <cfRule type="cellIs" dxfId="562" priority="430" operator="between">
      <formula>6</formula>
      <formula>13</formula>
    </cfRule>
    <cfRule type="cellIs" dxfId="561" priority="431" operator="between">
      <formula>13</formula>
      <formula>21</formula>
    </cfRule>
    <cfRule type="cellIs" dxfId="560" priority="432" operator="between">
      <formula>21</formula>
      <formula>10000</formula>
    </cfRule>
  </conditionalFormatting>
  <conditionalFormatting sqref="AA53:AA55">
    <cfRule type="cellIs" dxfId="559" priority="425" operator="between">
      <formula>1</formula>
      <formula>6</formula>
    </cfRule>
    <cfRule type="cellIs" dxfId="558" priority="426" operator="between">
      <formula>6</formula>
      <formula>13</formula>
    </cfRule>
    <cfRule type="cellIs" dxfId="557" priority="427" operator="between">
      <formula>13</formula>
      <formula>21</formula>
    </cfRule>
    <cfRule type="cellIs" dxfId="556" priority="428" operator="between">
      <formula>21</formula>
      <formula>10000</formula>
    </cfRule>
  </conditionalFormatting>
  <conditionalFormatting sqref="AF18:AF20 AF22:AF23">
    <cfRule type="cellIs" dxfId="555" priority="417" operator="between">
      <formula>1</formula>
      <formula>6</formula>
    </cfRule>
    <cfRule type="cellIs" dxfId="554" priority="418" operator="between">
      <formula>6</formula>
      <formula>13</formula>
    </cfRule>
    <cfRule type="cellIs" dxfId="553" priority="419" operator="between">
      <formula>13</formula>
      <formula>21</formula>
    </cfRule>
    <cfRule type="cellIs" dxfId="552" priority="420" operator="between">
      <formula>21</formula>
      <formula>10000</formula>
    </cfRule>
  </conditionalFormatting>
  <conditionalFormatting sqref="AA18:AA20 AA22:AA23">
    <cfRule type="cellIs" dxfId="551" priority="421" operator="between">
      <formula>1</formula>
      <formula>6</formula>
    </cfRule>
    <cfRule type="cellIs" dxfId="550" priority="422" operator="between">
      <formula>6</formula>
      <formula>13</formula>
    </cfRule>
    <cfRule type="cellIs" dxfId="549" priority="423" operator="between">
      <formula>13</formula>
      <formula>21</formula>
    </cfRule>
    <cfRule type="cellIs" dxfId="548" priority="424" operator="between">
      <formula>21</formula>
      <formula>10000</formula>
    </cfRule>
  </conditionalFormatting>
  <conditionalFormatting sqref="AF9">
    <cfRule type="cellIs" dxfId="547" priority="413" operator="between">
      <formula>1</formula>
      <formula>6</formula>
    </cfRule>
    <cfRule type="cellIs" dxfId="546" priority="414" operator="between">
      <formula>6</formula>
      <formula>13</formula>
    </cfRule>
    <cfRule type="cellIs" dxfId="545" priority="415" operator="between">
      <formula>13</formula>
      <formula>21</formula>
    </cfRule>
    <cfRule type="cellIs" dxfId="544" priority="416" operator="between">
      <formula>21</formula>
      <formula>10000</formula>
    </cfRule>
  </conditionalFormatting>
  <conditionalFormatting sqref="AA47">
    <cfRule type="cellIs" dxfId="543" priority="409" operator="between">
      <formula>1</formula>
      <formula>6</formula>
    </cfRule>
    <cfRule type="cellIs" dxfId="542" priority="410" operator="between">
      <formula>6</formula>
      <formula>13</formula>
    </cfRule>
    <cfRule type="cellIs" dxfId="541" priority="411" operator="between">
      <formula>13</formula>
      <formula>21</formula>
    </cfRule>
    <cfRule type="cellIs" dxfId="540" priority="412" operator="between">
      <formula>21</formula>
      <formula>10000</formula>
    </cfRule>
  </conditionalFormatting>
  <conditionalFormatting sqref="AA42">
    <cfRule type="cellIs" dxfId="539" priority="397" operator="between">
      <formula>1</formula>
      <formula>6</formula>
    </cfRule>
    <cfRule type="cellIs" dxfId="538" priority="398" operator="between">
      <formula>6</formula>
      <formula>13</formula>
    </cfRule>
    <cfRule type="cellIs" dxfId="537" priority="399" operator="between">
      <formula>13</formula>
      <formula>21</formula>
    </cfRule>
    <cfRule type="cellIs" dxfId="536" priority="400" operator="between">
      <formula>21</formula>
      <formula>10000</formula>
    </cfRule>
  </conditionalFormatting>
  <conditionalFormatting sqref="AF47">
    <cfRule type="cellIs" dxfId="535" priority="405" operator="between">
      <formula>1</formula>
      <formula>6</formula>
    </cfRule>
    <cfRule type="cellIs" dxfId="534" priority="406" operator="between">
      <formula>6</formula>
      <formula>13</formula>
    </cfRule>
    <cfRule type="cellIs" dxfId="533" priority="407" operator="between">
      <formula>13</formula>
      <formula>21</formula>
    </cfRule>
    <cfRule type="cellIs" dxfId="532" priority="408" operator="between">
      <formula>21</formula>
      <formula>10000</formula>
    </cfRule>
  </conditionalFormatting>
  <conditionalFormatting sqref="AA44">
    <cfRule type="cellIs" dxfId="531" priority="389" operator="between">
      <formula>1</formula>
      <formula>6</formula>
    </cfRule>
    <cfRule type="cellIs" dxfId="530" priority="390" operator="between">
      <formula>6</formula>
      <formula>13</formula>
    </cfRule>
    <cfRule type="cellIs" dxfId="529" priority="391" operator="between">
      <formula>13</formula>
      <formula>21</formula>
    </cfRule>
    <cfRule type="cellIs" dxfId="528" priority="392" operator="between">
      <formula>21</formula>
      <formula>10000</formula>
    </cfRule>
  </conditionalFormatting>
  <conditionalFormatting sqref="AA41">
    <cfRule type="cellIs" dxfId="527" priority="401" operator="between">
      <formula>1</formula>
      <formula>6</formula>
    </cfRule>
    <cfRule type="cellIs" dxfId="526" priority="402" operator="between">
      <formula>6</formula>
      <formula>13</formula>
    </cfRule>
    <cfRule type="cellIs" dxfId="525" priority="403" operator="between">
      <formula>13</formula>
      <formula>21</formula>
    </cfRule>
    <cfRule type="cellIs" dxfId="524" priority="404" operator="between">
      <formula>21</formula>
      <formula>10000</formula>
    </cfRule>
  </conditionalFormatting>
  <conditionalFormatting sqref="AF25">
    <cfRule type="cellIs" dxfId="523" priority="381" operator="between">
      <formula>1</formula>
      <formula>6</formula>
    </cfRule>
    <cfRule type="cellIs" dxfId="522" priority="382" operator="between">
      <formula>6</formula>
      <formula>13</formula>
    </cfRule>
    <cfRule type="cellIs" dxfId="521" priority="383" operator="between">
      <formula>13</formula>
      <formula>21</formula>
    </cfRule>
    <cfRule type="cellIs" dxfId="520" priority="384" operator="between">
      <formula>21</formula>
      <formula>10000</formula>
    </cfRule>
  </conditionalFormatting>
  <conditionalFormatting sqref="AF28">
    <cfRule type="cellIs" dxfId="519" priority="373" operator="between">
      <formula>1</formula>
      <formula>6</formula>
    </cfRule>
    <cfRule type="cellIs" dxfId="518" priority="374" operator="between">
      <formula>6</formula>
      <formula>13</formula>
    </cfRule>
    <cfRule type="cellIs" dxfId="517" priority="375" operator="between">
      <formula>13</formula>
      <formula>21</formula>
    </cfRule>
    <cfRule type="cellIs" dxfId="516" priority="376" operator="between">
      <formula>21</formula>
      <formula>10000</formula>
    </cfRule>
  </conditionalFormatting>
  <conditionalFormatting sqref="AF26">
    <cfRule type="cellIs" dxfId="515" priority="365" operator="between">
      <formula>1</formula>
      <formula>6</formula>
    </cfRule>
    <cfRule type="cellIs" dxfId="514" priority="366" operator="between">
      <formula>6</formula>
      <formula>13</formula>
    </cfRule>
    <cfRule type="cellIs" dxfId="513" priority="367" operator="between">
      <formula>13</formula>
      <formula>21</formula>
    </cfRule>
    <cfRule type="cellIs" dxfId="512" priority="368" operator="between">
      <formula>21</formula>
      <formula>10000</formula>
    </cfRule>
  </conditionalFormatting>
  <conditionalFormatting sqref="AA43">
    <cfRule type="cellIs" dxfId="511" priority="393" operator="between">
      <formula>1</formula>
      <formula>6</formula>
    </cfRule>
    <cfRule type="cellIs" dxfId="510" priority="394" operator="between">
      <formula>6</formula>
      <formula>13</formula>
    </cfRule>
    <cfRule type="cellIs" dxfId="509" priority="395" operator="between">
      <formula>13</formula>
      <formula>21</formula>
    </cfRule>
    <cfRule type="cellIs" dxfId="508" priority="396" operator="between">
      <formula>21</formula>
      <formula>10000</formula>
    </cfRule>
  </conditionalFormatting>
  <conditionalFormatting sqref="AF27">
    <cfRule type="cellIs" dxfId="507" priority="357" operator="between">
      <formula>1</formula>
      <formula>6</formula>
    </cfRule>
    <cfRule type="cellIs" dxfId="506" priority="358" operator="between">
      <formula>6</formula>
      <formula>13</formula>
    </cfRule>
    <cfRule type="cellIs" dxfId="505" priority="359" operator="between">
      <formula>13</formula>
      <formula>21</formula>
    </cfRule>
    <cfRule type="cellIs" dxfId="504" priority="360" operator="between">
      <formula>21</formula>
      <formula>10000</formula>
    </cfRule>
  </conditionalFormatting>
  <conditionalFormatting sqref="AF29">
    <cfRule type="cellIs" dxfId="503" priority="349" operator="between">
      <formula>1</formula>
      <formula>6</formula>
    </cfRule>
    <cfRule type="cellIs" dxfId="502" priority="350" operator="between">
      <formula>6</formula>
      <formula>13</formula>
    </cfRule>
    <cfRule type="cellIs" dxfId="501" priority="351" operator="between">
      <formula>13</formula>
      <formula>21</formula>
    </cfRule>
    <cfRule type="cellIs" dxfId="500" priority="352" operator="between">
      <formula>21</formula>
      <formula>10000</formula>
    </cfRule>
  </conditionalFormatting>
  <conditionalFormatting sqref="AF12">
    <cfRule type="cellIs" dxfId="499" priority="329" operator="between">
      <formula>1</formula>
      <formula>6</formula>
    </cfRule>
    <cfRule type="cellIs" dxfId="498" priority="330" operator="between">
      <formula>6</formula>
      <formula>13</formula>
    </cfRule>
    <cfRule type="cellIs" dxfId="497" priority="331" operator="between">
      <formula>13</formula>
      <formula>21</formula>
    </cfRule>
    <cfRule type="cellIs" dxfId="496" priority="332" operator="between">
      <formula>21</formula>
      <formula>10000</formula>
    </cfRule>
  </conditionalFormatting>
  <conditionalFormatting sqref="AA25">
    <cfRule type="cellIs" dxfId="495" priority="385" operator="between">
      <formula>1</formula>
      <formula>6</formula>
    </cfRule>
    <cfRule type="cellIs" dxfId="494" priority="386" operator="between">
      <formula>6</formula>
      <formula>13</formula>
    </cfRule>
    <cfRule type="cellIs" dxfId="493" priority="387" operator="between">
      <formula>13</formula>
      <formula>21</formula>
    </cfRule>
    <cfRule type="cellIs" dxfId="492" priority="388" operator="between">
      <formula>21</formula>
      <formula>10000</formula>
    </cfRule>
  </conditionalFormatting>
  <conditionalFormatting sqref="AF39">
    <cfRule type="cellIs" dxfId="491" priority="321" operator="between">
      <formula>1</formula>
      <formula>6</formula>
    </cfRule>
    <cfRule type="cellIs" dxfId="490" priority="322" operator="between">
      <formula>6</formula>
      <formula>13</formula>
    </cfRule>
    <cfRule type="cellIs" dxfId="489" priority="323" operator="between">
      <formula>13</formula>
      <formula>21</formula>
    </cfRule>
    <cfRule type="cellIs" dxfId="488" priority="324" operator="between">
      <formula>21</formula>
      <formula>10000</formula>
    </cfRule>
  </conditionalFormatting>
  <conditionalFormatting sqref="AA45">
    <cfRule type="cellIs" dxfId="487" priority="337" operator="between">
      <formula>1</formula>
      <formula>6</formula>
    </cfRule>
    <cfRule type="cellIs" dxfId="486" priority="338" operator="between">
      <formula>6</formula>
      <formula>13</formula>
    </cfRule>
    <cfRule type="cellIs" dxfId="485" priority="339" operator="between">
      <formula>13</formula>
      <formula>21</formula>
    </cfRule>
    <cfRule type="cellIs" dxfId="484" priority="340" operator="between">
      <formula>21</formula>
      <formula>10000</formula>
    </cfRule>
  </conditionalFormatting>
  <conditionalFormatting sqref="AA58">
    <cfRule type="cellIs" dxfId="483" priority="309" operator="between">
      <formula>1</formula>
      <formula>6</formula>
    </cfRule>
    <cfRule type="cellIs" dxfId="482" priority="310" operator="between">
      <formula>6</formula>
      <formula>13</formula>
    </cfRule>
    <cfRule type="cellIs" dxfId="481" priority="311" operator="between">
      <formula>13</formula>
      <formula>21</formula>
    </cfRule>
    <cfRule type="cellIs" dxfId="480" priority="312" operator="between">
      <formula>21</formula>
      <formula>10000</formula>
    </cfRule>
  </conditionalFormatting>
  <conditionalFormatting sqref="AA46">
    <cfRule type="cellIs" dxfId="479" priority="301" operator="between">
      <formula>1</formula>
      <formula>6</formula>
    </cfRule>
    <cfRule type="cellIs" dxfId="478" priority="302" operator="between">
      <formula>6</formula>
      <formula>13</formula>
    </cfRule>
    <cfRule type="cellIs" dxfId="477" priority="303" operator="between">
      <formula>13</formula>
      <formula>21</formula>
    </cfRule>
    <cfRule type="cellIs" dxfId="476" priority="304" operator="between">
      <formula>21</formula>
      <formula>10000</formula>
    </cfRule>
  </conditionalFormatting>
  <conditionalFormatting sqref="AF6">
    <cfRule type="cellIs" dxfId="475" priority="297" operator="between">
      <formula>1</formula>
      <formula>6</formula>
    </cfRule>
    <cfRule type="cellIs" dxfId="474" priority="298" operator="between">
      <formula>6</formula>
      <formula>13</formula>
    </cfRule>
    <cfRule type="cellIs" dxfId="473" priority="299" operator="between">
      <formula>13</formula>
      <formula>21</formula>
    </cfRule>
    <cfRule type="cellIs" dxfId="472" priority="300" operator="between">
      <formula>21</formula>
      <formula>10000</formula>
    </cfRule>
  </conditionalFormatting>
  <conditionalFormatting sqref="AF7">
    <cfRule type="cellIs" dxfId="471" priority="293" operator="between">
      <formula>1</formula>
      <formula>6</formula>
    </cfRule>
    <cfRule type="cellIs" dxfId="470" priority="294" operator="between">
      <formula>6</formula>
      <formula>13</formula>
    </cfRule>
    <cfRule type="cellIs" dxfId="469" priority="295" operator="between">
      <formula>13</formula>
      <formula>21</formula>
    </cfRule>
    <cfRule type="cellIs" dxfId="468" priority="296" operator="between">
      <formula>21</formula>
      <formula>10000</formula>
    </cfRule>
  </conditionalFormatting>
  <conditionalFormatting sqref="AA28">
    <cfRule type="cellIs" dxfId="467" priority="377" operator="between">
      <formula>1</formula>
      <formula>6</formula>
    </cfRule>
    <cfRule type="cellIs" dxfId="466" priority="378" operator="between">
      <formula>6</formula>
      <formula>13</formula>
    </cfRule>
    <cfRule type="cellIs" dxfId="465" priority="379" operator="between">
      <formula>13</formula>
      <formula>21</formula>
    </cfRule>
    <cfRule type="cellIs" dxfId="464" priority="380" operator="between">
      <formula>21</formula>
      <formula>10000</formula>
    </cfRule>
  </conditionalFormatting>
  <conditionalFormatting sqref="AF61">
    <cfRule type="cellIs" dxfId="463" priority="285" operator="between">
      <formula>1</formula>
      <formula>6</formula>
    </cfRule>
    <cfRule type="cellIs" dxfId="462" priority="286" operator="between">
      <formula>6</formula>
      <formula>13</formula>
    </cfRule>
    <cfRule type="cellIs" dxfId="461" priority="287" operator="between">
      <formula>13</formula>
      <formula>21</formula>
    </cfRule>
    <cfRule type="cellIs" dxfId="460" priority="288" operator="between">
      <formula>21</formula>
      <formula>10000</formula>
    </cfRule>
  </conditionalFormatting>
  <conditionalFormatting sqref="AA26">
    <cfRule type="cellIs" dxfId="459" priority="369" operator="between">
      <formula>1</formula>
      <formula>6</formula>
    </cfRule>
    <cfRule type="cellIs" dxfId="458" priority="370" operator="between">
      <formula>6</formula>
      <formula>13</formula>
    </cfRule>
    <cfRule type="cellIs" dxfId="457" priority="371" operator="between">
      <formula>13</formula>
      <formula>21</formula>
    </cfRule>
    <cfRule type="cellIs" dxfId="456" priority="372" operator="between">
      <formula>21</formula>
      <formula>10000</formula>
    </cfRule>
  </conditionalFormatting>
  <conditionalFormatting sqref="AF94">
    <cfRule type="cellIs" dxfId="455" priority="277" operator="between">
      <formula>1</formula>
      <formula>6</formula>
    </cfRule>
    <cfRule type="cellIs" dxfId="454" priority="278" operator="between">
      <formula>6</formula>
      <formula>13</formula>
    </cfRule>
    <cfRule type="cellIs" dxfId="453" priority="279" operator="between">
      <formula>13</formula>
      <formula>21</formula>
    </cfRule>
    <cfRule type="cellIs" dxfId="452" priority="280" operator="between">
      <formula>21</formula>
      <formula>10000</formula>
    </cfRule>
  </conditionalFormatting>
  <conditionalFormatting sqref="AA27">
    <cfRule type="cellIs" dxfId="451" priority="361" operator="between">
      <formula>1</formula>
      <formula>6</formula>
    </cfRule>
    <cfRule type="cellIs" dxfId="450" priority="362" operator="between">
      <formula>6</formula>
      <formula>13</formula>
    </cfRule>
    <cfRule type="cellIs" dxfId="449" priority="363" operator="between">
      <formula>13</formula>
      <formula>21</formula>
    </cfRule>
    <cfRule type="cellIs" dxfId="448" priority="364" operator="between">
      <formula>21</formula>
      <formula>10000</formula>
    </cfRule>
  </conditionalFormatting>
  <conditionalFormatting sqref="AF90:AF91">
    <cfRule type="cellIs" dxfId="447" priority="269" operator="between">
      <formula>1</formula>
      <formula>6</formula>
    </cfRule>
    <cfRule type="cellIs" dxfId="446" priority="270" operator="between">
      <formula>6</formula>
      <formula>13</formula>
    </cfRule>
    <cfRule type="cellIs" dxfId="445" priority="271" operator="between">
      <formula>13</formula>
      <formula>21</formula>
    </cfRule>
    <cfRule type="cellIs" dxfId="444" priority="272" operator="between">
      <formula>21</formula>
      <formula>10000</formula>
    </cfRule>
  </conditionalFormatting>
  <conditionalFormatting sqref="AF30">
    <cfRule type="cellIs" dxfId="443" priority="341" operator="between">
      <formula>1</formula>
      <formula>6</formula>
    </cfRule>
    <cfRule type="cellIs" dxfId="442" priority="342" operator="between">
      <formula>6</formula>
      <formula>13</formula>
    </cfRule>
    <cfRule type="cellIs" dxfId="441" priority="343" operator="between">
      <formula>13</formula>
      <formula>21</formula>
    </cfRule>
    <cfRule type="cellIs" dxfId="440" priority="344" operator="between">
      <formula>21</formula>
      <formula>10000</formula>
    </cfRule>
  </conditionalFormatting>
  <conditionalFormatting sqref="AF92">
    <cfRule type="cellIs" dxfId="439" priority="261" operator="between">
      <formula>1</formula>
      <formula>6</formula>
    </cfRule>
    <cfRule type="cellIs" dxfId="438" priority="262" operator="between">
      <formula>6</formula>
      <formula>13</formula>
    </cfRule>
    <cfRule type="cellIs" dxfId="437" priority="263" operator="between">
      <formula>13</formula>
      <formula>21</formula>
    </cfRule>
    <cfRule type="cellIs" dxfId="436" priority="264" operator="between">
      <formula>21</formula>
      <formula>10000</formula>
    </cfRule>
  </conditionalFormatting>
  <conditionalFormatting sqref="AA29">
    <cfRule type="cellIs" dxfId="435" priority="353" operator="between">
      <formula>1</formula>
      <formula>6</formula>
    </cfRule>
    <cfRule type="cellIs" dxfId="434" priority="354" operator="between">
      <formula>6</formula>
      <formula>13</formula>
    </cfRule>
    <cfRule type="cellIs" dxfId="433" priority="355" operator="between">
      <formula>13</formula>
      <formula>21</formula>
    </cfRule>
    <cfRule type="cellIs" dxfId="432" priority="356" operator="between">
      <formula>21</formula>
      <formula>10000</formula>
    </cfRule>
  </conditionalFormatting>
  <conditionalFormatting sqref="AA12">
    <cfRule type="cellIs" dxfId="431" priority="333" operator="between">
      <formula>1</formula>
      <formula>6</formula>
    </cfRule>
    <cfRule type="cellIs" dxfId="430" priority="334" operator="between">
      <formula>6</formula>
      <formula>13</formula>
    </cfRule>
    <cfRule type="cellIs" dxfId="429" priority="335" operator="between">
      <formula>13</formula>
      <formula>21</formula>
    </cfRule>
    <cfRule type="cellIs" dxfId="428" priority="336" operator="between">
      <formula>21</formula>
      <formula>10000</formula>
    </cfRule>
  </conditionalFormatting>
  <conditionalFormatting sqref="AA30">
    <cfRule type="cellIs" dxfId="427" priority="345" operator="between">
      <formula>1</formula>
      <formula>6</formula>
    </cfRule>
    <cfRule type="cellIs" dxfId="426" priority="346" operator="between">
      <formula>6</formula>
      <formula>13</formula>
    </cfRule>
    <cfRule type="cellIs" dxfId="425" priority="347" operator="between">
      <formula>13</formula>
      <formula>21</formula>
    </cfRule>
    <cfRule type="cellIs" dxfId="424" priority="348" operator="between">
      <formula>21</formula>
      <formula>10000</formula>
    </cfRule>
  </conditionalFormatting>
  <conditionalFormatting sqref="AF111">
    <cfRule type="cellIs" dxfId="423" priority="253" operator="between">
      <formula>1</formula>
      <formula>6</formula>
    </cfRule>
    <cfRule type="cellIs" dxfId="422" priority="254" operator="between">
      <formula>6</formula>
      <formula>13</formula>
    </cfRule>
    <cfRule type="cellIs" dxfId="421" priority="255" operator="between">
      <formula>13</formula>
      <formula>21</formula>
    </cfRule>
    <cfRule type="cellIs" dxfId="420" priority="256" operator="between">
      <formula>21</formula>
      <formula>10000</formula>
    </cfRule>
  </conditionalFormatting>
  <conditionalFormatting sqref="AA21">
    <cfRule type="cellIs" dxfId="419" priority="317" operator="between">
      <formula>1</formula>
      <formula>6</formula>
    </cfRule>
    <cfRule type="cellIs" dxfId="418" priority="318" operator="between">
      <formula>6</formula>
      <formula>13</formula>
    </cfRule>
    <cfRule type="cellIs" dxfId="417" priority="319" operator="between">
      <formula>13</formula>
      <formula>21</formula>
    </cfRule>
    <cfRule type="cellIs" dxfId="416" priority="320" operator="between">
      <formula>21</formula>
      <formula>10000</formula>
    </cfRule>
  </conditionalFormatting>
  <conditionalFormatting sqref="AF69">
    <cfRule type="cellIs" dxfId="415" priority="245" operator="between">
      <formula>1</formula>
      <formula>6</formula>
    </cfRule>
    <cfRule type="cellIs" dxfId="414" priority="246" operator="between">
      <formula>6</formula>
      <formula>13</formula>
    </cfRule>
    <cfRule type="cellIs" dxfId="413" priority="247" operator="between">
      <formula>13</formula>
      <formula>21</formula>
    </cfRule>
    <cfRule type="cellIs" dxfId="412" priority="248" operator="between">
      <formula>21</formula>
      <formula>10000</formula>
    </cfRule>
  </conditionalFormatting>
  <conditionalFormatting sqref="AF76">
    <cfRule type="cellIs" dxfId="411" priority="237" operator="between">
      <formula>1</formula>
      <formula>6</formula>
    </cfRule>
    <cfRule type="cellIs" dxfId="410" priority="238" operator="between">
      <formula>6</formula>
      <formula>13</formula>
    </cfRule>
    <cfRule type="cellIs" dxfId="409" priority="239" operator="between">
      <formula>13</formula>
      <formula>21</formula>
    </cfRule>
    <cfRule type="cellIs" dxfId="408" priority="240" operator="between">
      <formula>21</formula>
      <formula>10000</formula>
    </cfRule>
  </conditionalFormatting>
  <conditionalFormatting sqref="AF31">
    <cfRule type="cellIs" dxfId="407" priority="229" operator="between">
      <formula>1</formula>
      <formula>6</formula>
    </cfRule>
    <cfRule type="cellIs" dxfId="406" priority="230" operator="between">
      <formula>6</formula>
      <formula>13</formula>
    </cfRule>
    <cfRule type="cellIs" dxfId="405" priority="231" operator="between">
      <formula>13</formula>
      <formula>21</formula>
    </cfRule>
    <cfRule type="cellIs" dxfId="404" priority="232" operator="between">
      <formula>21</formula>
      <formula>10000</formula>
    </cfRule>
  </conditionalFormatting>
  <conditionalFormatting sqref="AF21">
    <cfRule type="cellIs" dxfId="403" priority="313" operator="between">
      <formula>1</formula>
      <formula>6</formula>
    </cfRule>
    <cfRule type="cellIs" dxfId="402" priority="314" operator="between">
      <formula>6</formula>
      <formula>13</formula>
    </cfRule>
    <cfRule type="cellIs" dxfId="401" priority="315" operator="between">
      <formula>13</formula>
      <formula>21</formula>
    </cfRule>
    <cfRule type="cellIs" dxfId="400" priority="316" operator="between">
      <formula>21</formula>
      <formula>10000</formula>
    </cfRule>
  </conditionalFormatting>
  <conditionalFormatting sqref="AA39">
    <cfRule type="cellIs" dxfId="399" priority="325" operator="between">
      <formula>1</formula>
      <formula>6</formula>
    </cfRule>
    <cfRule type="cellIs" dxfId="398" priority="326" operator="between">
      <formula>6</formula>
      <formula>13</formula>
    </cfRule>
    <cfRule type="cellIs" dxfId="397" priority="327" operator="between">
      <formula>13</formula>
      <formula>21</formula>
    </cfRule>
    <cfRule type="cellIs" dxfId="396" priority="328" operator="between">
      <formula>21</formula>
      <formula>10000</formula>
    </cfRule>
  </conditionalFormatting>
  <conditionalFormatting sqref="AF32">
    <cfRule type="cellIs" dxfId="395" priority="221" operator="between">
      <formula>1</formula>
      <formula>6</formula>
    </cfRule>
    <cfRule type="cellIs" dxfId="394" priority="222" operator="between">
      <formula>6</formula>
      <formula>13</formula>
    </cfRule>
    <cfRule type="cellIs" dxfId="393" priority="223" operator="between">
      <formula>13</formula>
      <formula>21</formula>
    </cfRule>
    <cfRule type="cellIs" dxfId="392" priority="224" operator="between">
      <formula>21</formula>
      <formula>10000</formula>
    </cfRule>
  </conditionalFormatting>
  <conditionalFormatting sqref="AF33">
    <cfRule type="cellIs" dxfId="391" priority="213" operator="between">
      <formula>1</formula>
      <formula>6</formula>
    </cfRule>
    <cfRule type="cellIs" dxfId="390" priority="214" operator="between">
      <formula>6</formula>
      <formula>13</formula>
    </cfRule>
    <cfRule type="cellIs" dxfId="389" priority="215" operator="between">
      <formula>13</formula>
      <formula>21</formula>
    </cfRule>
    <cfRule type="cellIs" dxfId="388" priority="216" operator="between">
      <formula>21</formula>
      <formula>10000</formula>
    </cfRule>
  </conditionalFormatting>
  <conditionalFormatting sqref="AF46">
    <cfRule type="cellIs" dxfId="387" priority="305" operator="between">
      <formula>1</formula>
      <formula>6</formula>
    </cfRule>
    <cfRule type="cellIs" dxfId="386" priority="306" operator="between">
      <formula>6</formula>
      <formula>13</formula>
    </cfRule>
    <cfRule type="cellIs" dxfId="385" priority="307" operator="between">
      <formula>13</formula>
      <formula>21</formula>
    </cfRule>
    <cfRule type="cellIs" dxfId="384" priority="308" operator="between">
      <formula>21</formula>
      <formula>10000</formula>
    </cfRule>
  </conditionalFormatting>
  <conditionalFormatting sqref="AF34">
    <cfRule type="cellIs" dxfId="383" priority="205" operator="between">
      <formula>1</formula>
      <formula>6</formula>
    </cfRule>
    <cfRule type="cellIs" dxfId="382" priority="206" operator="between">
      <formula>6</formula>
      <formula>13</formula>
    </cfRule>
    <cfRule type="cellIs" dxfId="381" priority="207" operator="between">
      <formula>13</formula>
      <formula>21</formula>
    </cfRule>
    <cfRule type="cellIs" dxfId="380" priority="208" operator="between">
      <formula>21</formula>
      <formula>10000</formula>
    </cfRule>
  </conditionalFormatting>
  <conditionalFormatting sqref="AF35">
    <cfRule type="cellIs" dxfId="379" priority="197" operator="between">
      <formula>1</formula>
      <formula>6</formula>
    </cfRule>
    <cfRule type="cellIs" dxfId="378" priority="198" operator="between">
      <formula>6</formula>
      <formula>13</formula>
    </cfRule>
    <cfRule type="cellIs" dxfId="377" priority="199" operator="between">
      <formula>13</formula>
      <formula>21</formula>
    </cfRule>
    <cfRule type="cellIs" dxfId="376" priority="200" operator="between">
      <formula>21</formula>
      <formula>10000</formula>
    </cfRule>
  </conditionalFormatting>
  <conditionalFormatting sqref="AF36">
    <cfRule type="cellIs" dxfId="375" priority="189" operator="between">
      <formula>1</formula>
      <formula>6</formula>
    </cfRule>
    <cfRule type="cellIs" dxfId="374" priority="190" operator="between">
      <formula>6</formula>
      <formula>13</formula>
    </cfRule>
    <cfRule type="cellIs" dxfId="373" priority="191" operator="between">
      <formula>13</formula>
      <formula>21</formula>
    </cfRule>
    <cfRule type="cellIs" dxfId="372" priority="192" operator="between">
      <formula>21</formula>
      <formula>10000</formula>
    </cfRule>
  </conditionalFormatting>
  <conditionalFormatting sqref="AF37">
    <cfRule type="cellIs" dxfId="371" priority="181" operator="between">
      <formula>1</formula>
      <formula>6</formula>
    </cfRule>
    <cfRule type="cellIs" dxfId="370" priority="182" operator="between">
      <formula>6</formula>
      <formula>13</formula>
    </cfRule>
    <cfRule type="cellIs" dxfId="369" priority="183" operator="between">
      <formula>13</formula>
      <formula>21</formula>
    </cfRule>
    <cfRule type="cellIs" dxfId="368" priority="184" operator="between">
      <formula>21</formula>
      <formula>10000</formula>
    </cfRule>
  </conditionalFormatting>
  <conditionalFormatting sqref="AF38">
    <cfRule type="cellIs" dxfId="367" priority="173" operator="between">
      <formula>1</formula>
      <formula>6</formula>
    </cfRule>
    <cfRule type="cellIs" dxfId="366" priority="174" operator="between">
      <formula>6</formula>
      <formula>13</formula>
    </cfRule>
    <cfRule type="cellIs" dxfId="365" priority="175" operator="between">
      <formula>13</formula>
      <formula>21</formula>
    </cfRule>
    <cfRule type="cellIs" dxfId="364" priority="176" operator="between">
      <formula>21</formula>
      <formula>10000</formula>
    </cfRule>
  </conditionalFormatting>
  <conditionalFormatting sqref="AA61">
    <cfRule type="cellIs" dxfId="363" priority="289" operator="between">
      <formula>1</formula>
      <formula>6</formula>
    </cfRule>
    <cfRule type="cellIs" dxfId="362" priority="290" operator="between">
      <formula>6</formula>
      <formula>13</formula>
    </cfRule>
    <cfRule type="cellIs" dxfId="361" priority="291" operator="between">
      <formula>13</formula>
      <formula>21</formula>
    </cfRule>
    <cfRule type="cellIs" dxfId="360" priority="292" operator="between">
      <formula>21</formula>
      <formula>10000</formula>
    </cfRule>
  </conditionalFormatting>
  <conditionalFormatting sqref="AF83">
    <cfRule type="cellIs" dxfId="359" priority="165" operator="between">
      <formula>1</formula>
      <formula>6</formula>
    </cfRule>
    <cfRule type="cellIs" dxfId="358" priority="166" operator="between">
      <formula>6</formula>
      <formula>13</formula>
    </cfRule>
    <cfRule type="cellIs" dxfId="357" priority="167" operator="between">
      <formula>13</formula>
      <formula>21</formula>
    </cfRule>
    <cfRule type="cellIs" dxfId="356" priority="168" operator="between">
      <formula>21</formula>
      <formula>10000</formula>
    </cfRule>
  </conditionalFormatting>
  <conditionalFormatting sqref="AA90:AA91">
    <cfRule type="cellIs" dxfId="355" priority="273" operator="between">
      <formula>1</formula>
      <formula>6</formula>
    </cfRule>
    <cfRule type="cellIs" dxfId="354" priority="274" operator="between">
      <formula>6</formula>
      <formula>13</formula>
    </cfRule>
    <cfRule type="cellIs" dxfId="353" priority="275" operator="between">
      <formula>13</formula>
      <formula>21</formula>
    </cfRule>
    <cfRule type="cellIs" dxfId="352" priority="276" operator="between">
      <formula>21</formula>
      <formula>10000</formula>
    </cfRule>
  </conditionalFormatting>
  <conditionalFormatting sqref="AF63">
    <cfRule type="cellIs" dxfId="351" priority="157" operator="between">
      <formula>1</formula>
      <formula>6</formula>
    </cfRule>
    <cfRule type="cellIs" dxfId="350" priority="158" operator="between">
      <formula>6</formula>
      <formula>13</formula>
    </cfRule>
    <cfRule type="cellIs" dxfId="349" priority="159" operator="between">
      <formula>13</formula>
      <formula>21</formula>
    </cfRule>
    <cfRule type="cellIs" dxfId="348" priority="160" operator="between">
      <formula>21</formula>
      <formula>10000</formula>
    </cfRule>
  </conditionalFormatting>
  <conditionalFormatting sqref="AA94">
    <cfRule type="cellIs" dxfId="347" priority="281" operator="between">
      <formula>1</formula>
      <formula>6</formula>
    </cfRule>
    <cfRule type="cellIs" dxfId="346" priority="282" operator="between">
      <formula>6</formula>
      <formula>13</formula>
    </cfRule>
    <cfRule type="cellIs" dxfId="345" priority="283" operator="between">
      <formula>13</formula>
      <formula>21</formula>
    </cfRule>
    <cfRule type="cellIs" dxfId="344" priority="284" operator="between">
      <formula>21</formula>
      <formula>10000</formula>
    </cfRule>
  </conditionalFormatting>
  <conditionalFormatting sqref="AF97">
    <cfRule type="cellIs" dxfId="343" priority="149" operator="between">
      <formula>1</formula>
      <formula>6</formula>
    </cfRule>
    <cfRule type="cellIs" dxfId="342" priority="150" operator="between">
      <formula>6</formula>
      <formula>13</formula>
    </cfRule>
    <cfRule type="cellIs" dxfId="341" priority="151" operator="between">
      <formula>13</formula>
      <formula>21</formula>
    </cfRule>
    <cfRule type="cellIs" dxfId="340" priority="152" operator="between">
      <formula>21</formula>
      <formula>10000</formula>
    </cfRule>
  </conditionalFormatting>
  <conditionalFormatting sqref="AA92">
    <cfRule type="cellIs" dxfId="339" priority="265" operator="between">
      <formula>1</formula>
      <formula>6</formula>
    </cfRule>
    <cfRule type="cellIs" dxfId="338" priority="266" operator="between">
      <formula>6</formula>
      <formula>13</formula>
    </cfRule>
    <cfRule type="cellIs" dxfId="337" priority="267" operator="between">
      <formula>13</formula>
      <formula>21</formula>
    </cfRule>
    <cfRule type="cellIs" dxfId="336" priority="268" operator="between">
      <formula>21</formula>
      <formula>10000</formula>
    </cfRule>
  </conditionalFormatting>
  <conditionalFormatting sqref="AF101">
    <cfRule type="cellIs" dxfId="335" priority="141" operator="between">
      <formula>1</formula>
      <formula>6</formula>
    </cfRule>
    <cfRule type="cellIs" dxfId="334" priority="142" operator="between">
      <formula>6</formula>
      <formula>13</formula>
    </cfRule>
    <cfRule type="cellIs" dxfId="333" priority="143" operator="between">
      <formula>13</formula>
      <formula>21</formula>
    </cfRule>
    <cfRule type="cellIs" dxfId="332" priority="144" operator="between">
      <formula>21</formula>
      <formula>10000</formula>
    </cfRule>
  </conditionalFormatting>
  <conditionalFormatting sqref="AA111">
    <cfRule type="cellIs" dxfId="331" priority="257" operator="between">
      <formula>1</formula>
      <formula>6</formula>
    </cfRule>
    <cfRule type="cellIs" dxfId="330" priority="258" operator="between">
      <formula>6</formula>
      <formula>13</formula>
    </cfRule>
    <cfRule type="cellIs" dxfId="329" priority="259" operator="between">
      <formula>13</formula>
      <formula>21</formula>
    </cfRule>
    <cfRule type="cellIs" dxfId="328" priority="260" operator="between">
      <formula>21</formula>
      <formula>10000</formula>
    </cfRule>
  </conditionalFormatting>
  <conditionalFormatting sqref="AF102">
    <cfRule type="cellIs" dxfId="327" priority="133" operator="between">
      <formula>1</formula>
      <formula>6</formula>
    </cfRule>
    <cfRule type="cellIs" dxfId="326" priority="134" operator="between">
      <formula>6</formula>
      <formula>13</formula>
    </cfRule>
    <cfRule type="cellIs" dxfId="325" priority="135" operator="between">
      <formula>13</formula>
      <formula>21</formula>
    </cfRule>
    <cfRule type="cellIs" dxfId="324" priority="136" operator="between">
      <formula>21</formula>
      <formula>10000</formula>
    </cfRule>
  </conditionalFormatting>
  <conditionalFormatting sqref="AF104">
    <cfRule type="cellIs" dxfId="323" priority="117" operator="between">
      <formula>1</formula>
      <formula>6</formula>
    </cfRule>
    <cfRule type="cellIs" dxfId="322" priority="118" operator="between">
      <formula>6</formula>
      <formula>13</formula>
    </cfRule>
    <cfRule type="cellIs" dxfId="321" priority="119" operator="between">
      <formula>13</formula>
      <formula>21</formula>
    </cfRule>
    <cfRule type="cellIs" dxfId="320" priority="120" operator="between">
      <formula>21</formula>
      <formula>10000</formula>
    </cfRule>
  </conditionalFormatting>
  <conditionalFormatting sqref="AA69">
    <cfRule type="cellIs" dxfId="319" priority="249" operator="between">
      <formula>1</formula>
      <formula>6</formula>
    </cfRule>
    <cfRule type="cellIs" dxfId="318" priority="250" operator="between">
      <formula>6</formula>
      <formula>13</formula>
    </cfRule>
    <cfRule type="cellIs" dxfId="317" priority="251" operator="between">
      <formula>13</formula>
      <formula>21</formula>
    </cfRule>
    <cfRule type="cellIs" dxfId="316" priority="252" operator="between">
      <formula>21</formula>
      <formula>10000</formula>
    </cfRule>
  </conditionalFormatting>
  <conditionalFormatting sqref="AF108">
    <cfRule type="cellIs" dxfId="315" priority="85" operator="between">
      <formula>1</formula>
      <formula>6</formula>
    </cfRule>
    <cfRule type="cellIs" dxfId="314" priority="86" operator="between">
      <formula>6</formula>
      <formula>13</formula>
    </cfRule>
    <cfRule type="cellIs" dxfId="313" priority="87" operator="between">
      <formula>13</formula>
      <formula>21</formula>
    </cfRule>
    <cfRule type="cellIs" dxfId="312" priority="88" operator="between">
      <formula>21</formula>
      <formula>10000</formula>
    </cfRule>
  </conditionalFormatting>
  <conditionalFormatting sqref="AA8">
    <cfRule type="cellIs" dxfId="311" priority="33" operator="between">
      <formula>1</formula>
      <formula>6</formula>
    </cfRule>
    <cfRule type="cellIs" dxfId="310" priority="34" operator="between">
      <formula>6</formula>
      <formula>13</formula>
    </cfRule>
    <cfRule type="cellIs" dxfId="309" priority="35" operator="between">
      <formula>13</formula>
      <formula>21</formula>
    </cfRule>
    <cfRule type="cellIs" dxfId="308" priority="36" operator="between">
      <formula>21</formula>
      <formula>10000</formula>
    </cfRule>
  </conditionalFormatting>
  <conditionalFormatting sqref="AA76">
    <cfRule type="cellIs" dxfId="307" priority="241" operator="between">
      <formula>1</formula>
      <formula>6</formula>
    </cfRule>
    <cfRule type="cellIs" dxfId="306" priority="242" operator="between">
      <formula>6</formula>
      <formula>13</formula>
    </cfRule>
    <cfRule type="cellIs" dxfId="305" priority="243" operator="between">
      <formula>13</formula>
      <formula>21</formula>
    </cfRule>
    <cfRule type="cellIs" dxfId="304" priority="244" operator="between">
      <formula>21</formula>
      <formula>10000</formula>
    </cfRule>
  </conditionalFormatting>
  <conditionalFormatting sqref="AF93">
    <cfRule type="cellIs" dxfId="303" priority="17" operator="between">
      <formula>1</formula>
      <formula>6</formula>
    </cfRule>
    <cfRule type="cellIs" dxfId="302" priority="18" operator="between">
      <formula>6</formula>
      <formula>13</formula>
    </cfRule>
    <cfRule type="cellIs" dxfId="301" priority="19" operator="between">
      <formula>13</formula>
      <formula>21</formula>
    </cfRule>
    <cfRule type="cellIs" dxfId="300" priority="20" operator="between">
      <formula>21</formula>
      <formula>10000</formula>
    </cfRule>
  </conditionalFormatting>
  <conditionalFormatting sqref="AA31">
    <cfRule type="cellIs" dxfId="299" priority="233" operator="between">
      <formula>1</formula>
      <formula>6</formula>
    </cfRule>
    <cfRule type="cellIs" dxfId="298" priority="234" operator="between">
      <formula>6</formula>
      <formula>13</formula>
    </cfRule>
    <cfRule type="cellIs" dxfId="297" priority="235" operator="between">
      <formula>13</formula>
      <formula>21</formula>
    </cfRule>
    <cfRule type="cellIs" dxfId="296" priority="236" operator="between">
      <formula>21</formula>
      <formula>10000</formula>
    </cfRule>
  </conditionalFormatting>
  <conditionalFormatting sqref="AF11">
    <cfRule type="cellIs" dxfId="295" priority="9" operator="between">
      <formula>1</formula>
      <formula>6</formula>
    </cfRule>
    <cfRule type="cellIs" dxfId="294" priority="10" operator="between">
      <formula>6</formula>
      <formula>13</formula>
    </cfRule>
    <cfRule type="cellIs" dxfId="293" priority="11" operator="between">
      <formula>13</formula>
      <formula>21</formula>
    </cfRule>
    <cfRule type="cellIs" dxfId="292" priority="12" operator="between">
      <formula>21</formula>
      <formula>10000</formula>
    </cfRule>
  </conditionalFormatting>
  <conditionalFormatting sqref="AF96">
    <cfRule type="cellIs" dxfId="291" priority="1" operator="between">
      <formula>1</formula>
      <formula>6</formula>
    </cfRule>
    <cfRule type="cellIs" dxfId="290" priority="2" operator="between">
      <formula>6</formula>
      <formula>13</formula>
    </cfRule>
    <cfRule type="cellIs" dxfId="289" priority="3" operator="between">
      <formula>13</formula>
      <formula>21</formula>
    </cfRule>
    <cfRule type="cellIs" dxfId="288" priority="4" operator="between">
      <formula>21</formula>
      <formula>10000</formula>
    </cfRule>
  </conditionalFormatting>
  <conditionalFormatting sqref="AA32">
    <cfRule type="cellIs" dxfId="287" priority="225" operator="between">
      <formula>1</formula>
      <formula>6</formula>
    </cfRule>
    <cfRule type="cellIs" dxfId="286" priority="226" operator="between">
      <formula>6</formula>
      <formula>13</formula>
    </cfRule>
    <cfRule type="cellIs" dxfId="285" priority="227" operator="between">
      <formula>13</formula>
      <formula>21</formula>
    </cfRule>
    <cfRule type="cellIs" dxfId="284" priority="228" operator="between">
      <formula>21</formula>
      <formula>10000</formula>
    </cfRule>
  </conditionalFormatting>
  <conditionalFormatting sqref="AA33">
    <cfRule type="cellIs" dxfId="283" priority="217" operator="between">
      <formula>1</formula>
      <formula>6</formula>
    </cfRule>
    <cfRule type="cellIs" dxfId="282" priority="218" operator="between">
      <formula>6</formula>
      <formula>13</formula>
    </cfRule>
    <cfRule type="cellIs" dxfId="281" priority="219" operator="between">
      <formula>13</formula>
      <formula>21</formula>
    </cfRule>
    <cfRule type="cellIs" dxfId="280" priority="220" operator="between">
      <formula>21</formula>
      <formula>10000</formula>
    </cfRule>
  </conditionalFormatting>
  <conditionalFormatting sqref="AA34">
    <cfRule type="cellIs" dxfId="279" priority="209" operator="between">
      <formula>1</formula>
      <formula>6</formula>
    </cfRule>
    <cfRule type="cellIs" dxfId="278" priority="210" operator="between">
      <formula>6</formula>
      <formula>13</formula>
    </cfRule>
    <cfRule type="cellIs" dxfId="277" priority="211" operator="between">
      <formula>13</formula>
      <formula>21</formula>
    </cfRule>
    <cfRule type="cellIs" dxfId="276" priority="212" operator="between">
      <formula>21</formula>
      <formula>10000</formula>
    </cfRule>
  </conditionalFormatting>
  <conditionalFormatting sqref="AA35">
    <cfRule type="cellIs" dxfId="275" priority="201" operator="between">
      <formula>1</formula>
      <formula>6</formula>
    </cfRule>
    <cfRule type="cellIs" dxfId="274" priority="202" operator="between">
      <formula>6</formula>
      <formula>13</formula>
    </cfRule>
    <cfRule type="cellIs" dxfId="273" priority="203" operator="between">
      <formula>13</formula>
      <formula>21</formula>
    </cfRule>
    <cfRule type="cellIs" dxfId="272" priority="204" operator="between">
      <formula>21</formula>
      <formula>10000</formula>
    </cfRule>
  </conditionalFormatting>
  <conditionalFormatting sqref="AA36">
    <cfRule type="cellIs" dxfId="271" priority="193" operator="between">
      <formula>1</formula>
      <formula>6</formula>
    </cfRule>
    <cfRule type="cellIs" dxfId="270" priority="194" operator="between">
      <formula>6</formula>
      <formula>13</formula>
    </cfRule>
    <cfRule type="cellIs" dxfId="269" priority="195" operator="between">
      <formula>13</formula>
      <formula>21</formula>
    </cfRule>
    <cfRule type="cellIs" dxfId="268" priority="196" operator="between">
      <formula>21</formula>
      <formula>10000</formula>
    </cfRule>
  </conditionalFormatting>
  <conditionalFormatting sqref="AA37">
    <cfRule type="cellIs" dxfId="267" priority="185" operator="between">
      <formula>1</formula>
      <formula>6</formula>
    </cfRule>
    <cfRule type="cellIs" dxfId="266" priority="186" operator="between">
      <formula>6</formula>
      <formula>13</formula>
    </cfRule>
    <cfRule type="cellIs" dxfId="265" priority="187" operator="between">
      <formula>13</formula>
      <formula>21</formula>
    </cfRule>
    <cfRule type="cellIs" dxfId="264" priority="188" operator="between">
      <formula>21</formula>
      <formula>10000</formula>
    </cfRule>
  </conditionalFormatting>
  <conditionalFormatting sqref="AA38">
    <cfRule type="cellIs" dxfId="263" priority="177" operator="between">
      <formula>1</formula>
      <formula>6</formula>
    </cfRule>
    <cfRule type="cellIs" dxfId="262" priority="178" operator="between">
      <formula>6</formula>
      <formula>13</formula>
    </cfRule>
    <cfRule type="cellIs" dxfId="261" priority="179" operator="between">
      <formula>13</formula>
      <formula>21</formula>
    </cfRule>
    <cfRule type="cellIs" dxfId="260" priority="180" operator="between">
      <formula>21</formula>
      <formula>10000</formula>
    </cfRule>
  </conditionalFormatting>
  <conditionalFormatting sqref="AA83">
    <cfRule type="cellIs" dxfId="259" priority="169" operator="between">
      <formula>1</formula>
      <formula>6</formula>
    </cfRule>
    <cfRule type="cellIs" dxfId="258" priority="170" operator="between">
      <formula>6</formula>
      <formula>13</formula>
    </cfRule>
    <cfRule type="cellIs" dxfId="257" priority="171" operator="between">
      <formula>13</formula>
      <formula>21</formula>
    </cfRule>
    <cfRule type="cellIs" dxfId="256" priority="172" operator="between">
      <formula>21</formula>
      <formula>10000</formula>
    </cfRule>
  </conditionalFormatting>
  <conditionalFormatting sqref="AA63">
    <cfRule type="cellIs" dxfId="255" priority="161" operator="between">
      <formula>1</formula>
      <formula>6</formula>
    </cfRule>
    <cfRule type="cellIs" dxfId="254" priority="162" operator="between">
      <formula>6</formula>
      <formula>13</formula>
    </cfRule>
    <cfRule type="cellIs" dxfId="253" priority="163" operator="between">
      <formula>13</formula>
      <formula>21</formula>
    </cfRule>
    <cfRule type="cellIs" dxfId="252" priority="164" operator="between">
      <formula>21</formula>
      <formula>10000</formula>
    </cfRule>
  </conditionalFormatting>
  <conditionalFormatting sqref="AA97">
    <cfRule type="cellIs" dxfId="251" priority="153" operator="between">
      <formula>1</formula>
      <formula>6</formula>
    </cfRule>
    <cfRule type="cellIs" dxfId="250" priority="154" operator="between">
      <formula>6</formula>
      <formula>13</formula>
    </cfRule>
    <cfRule type="cellIs" dxfId="249" priority="155" operator="between">
      <formula>13</formula>
      <formula>21</formula>
    </cfRule>
    <cfRule type="cellIs" dxfId="248" priority="156" operator="between">
      <formula>21</formula>
      <formula>10000</formula>
    </cfRule>
  </conditionalFormatting>
  <conditionalFormatting sqref="AA101">
    <cfRule type="cellIs" dxfId="247" priority="145" operator="between">
      <formula>1</formula>
      <formula>6</formula>
    </cfRule>
    <cfRule type="cellIs" dxfId="246" priority="146" operator="between">
      <formula>6</formula>
      <formula>13</formula>
    </cfRule>
    <cfRule type="cellIs" dxfId="245" priority="147" operator="between">
      <formula>13</formula>
      <formula>21</formula>
    </cfRule>
    <cfRule type="cellIs" dxfId="244" priority="148" operator="between">
      <formula>21</formula>
      <formula>10000</formula>
    </cfRule>
  </conditionalFormatting>
  <conditionalFormatting sqref="AA102">
    <cfRule type="cellIs" dxfId="243" priority="137" operator="between">
      <formula>1</formula>
      <formula>6</formula>
    </cfRule>
    <cfRule type="cellIs" dxfId="242" priority="138" operator="between">
      <formula>6</formula>
      <formula>13</formula>
    </cfRule>
    <cfRule type="cellIs" dxfId="241" priority="139" operator="between">
      <formula>13</formula>
      <formula>21</formula>
    </cfRule>
    <cfRule type="cellIs" dxfId="240" priority="140" operator="between">
      <formula>21</formula>
      <formula>10000</formula>
    </cfRule>
  </conditionalFormatting>
  <conditionalFormatting sqref="AF103">
    <cfRule type="cellIs" dxfId="239" priority="125" operator="between">
      <formula>1</formula>
      <formula>6</formula>
    </cfRule>
    <cfRule type="cellIs" dxfId="238" priority="126" operator="between">
      <formula>6</formula>
      <formula>13</formula>
    </cfRule>
    <cfRule type="cellIs" dxfId="237" priority="127" operator="between">
      <formula>13</formula>
      <formula>21</formula>
    </cfRule>
    <cfRule type="cellIs" dxfId="236" priority="128" operator="between">
      <formula>21</formula>
      <formula>10000</formula>
    </cfRule>
  </conditionalFormatting>
  <conditionalFormatting sqref="AA103">
    <cfRule type="cellIs" dxfId="235" priority="129" operator="between">
      <formula>1</formula>
      <formula>6</formula>
    </cfRule>
    <cfRule type="cellIs" dxfId="234" priority="130" operator="between">
      <formula>6</formula>
      <formula>13</formula>
    </cfRule>
    <cfRule type="cellIs" dxfId="233" priority="131" operator="between">
      <formula>13</formula>
      <formula>21</formula>
    </cfRule>
    <cfRule type="cellIs" dxfId="232" priority="132" operator="between">
      <formula>21</formula>
      <formula>10000</formula>
    </cfRule>
  </conditionalFormatting>
  <conditionalFormatting sqref="AF107">
    <cfRule type="cellIs" dxfId="231" priority="93" operator="between">
      <formula>1</formula>
      <formula>6</formula>
    </cfRule>
    <cfRule type="cellIs" dxfId="230" priority="94" operator="between">
      <formula>6</formula>
      <formula>13</formula>
    </cfRule>
    <cfRule type="cellIs" dxfId="229" priority="95" operator="between">
      <formula>13</formula>
      <formula>21</formula>
    </cfRule>
    <cfRule type="cellIs" dxfId="228" priority="96" operator="between">
      <formula>21</formula>
      <formula>10000</formula>
    </cfRule>
  </conditionalFormatting>
  <conditionalFormatting sqref="AA107">
    <cfRule type="cellIs" dxfId="227" priority="97" operator="between">
      <formula>1</formula>
      <formula>6</formula>
    </cfRule>
    <cfRule type="cellIs" dxfId="226" priority="98" operator="between">
      <formula>6</formula>
      <formula>13</formula>
    </cfRule>
    <cfRule type="cellIs" dxfId="225" priority="99" operator="between">
      <formula>13</formula>
      <formula>21</formula>
    </cfRule>
    <cfRule type="cellIs" dxfId="224" priority="100" operator="between">
      <formula>21</formula>
      <formula>10000</formula>
    </cfRule>
  </conditionalFormatting>
  <conditionalFormatting sqref="AA104">
    <cfRule type="cellIs" dxfId="223" priority="121" operator="between">
      <formula>1</formula>
      <formula>6</formula>
    </cfRule>
    <cfRule type="cellIs" dxfId="222" priority="122" operator="between">
      <formula>6</formula>
      <formula>13</formula>
    </cfRule>
    <cfRule type="cellIs" dxfId="221" priority="123" operator="between">
      <formula>13</formula>
      <formula>21</formula>
    </cfRule>
    <cfRule type="cellIs" dxfId="220" priority="124" operator="between">
      <formula>21</formula>
      <formula>10000</formula>
    </cfRule>
  </conditionalFormatting>
  <conditionalFormatting sqref="AF106">
    <cfRule type="cellIs" dxfId="219" priority="101" operator="between">
      <formula>1</formula>
      <formula>6</formula>
    </cfRule>
    <cfRule type="cellIs" dxfId="218" priority="102" operator="between">
      <formula>6</formula>
      <formula>13</formula>
    </cfRule>
    <cfRule type="cellIs" dxfId="217" priority="103" operator="between">
      <formula>13</formula>
      <formula>21</formula>
    </cfRule>
    <cfRule type="cellIs" dxfId="216" priority="104" operator="between">
      <formula>21</formula>
      <formula>10000</formula>
    </cfRule>
  </conditionalFormatting>
  <conditionalFormatting sqref="AF105">
    <cfRule type="cellIs" dxfId="215" priority="109" operator="between">
      <formula>1</formula>
      <formula>6</formula>
    </cfRule>
    <cfRule type="cellIs" dxfId="214" priority="110" operator="between">
      <formula>6</formula>
      <formula>13</formula>
    </cfRule>
    <cfRule type="cellIs" dxfId="213" priority="111" operator="between">
      <formula>13</formula>
      <formula>21</formula>
    </cfRule>
    <cfRule type="cellIs" dxfId="212" priority="112" operator="between">
      <formula>21</formula>
      <formula>10000</formula>
    </cfRule>
  </conditionalFormatting>
  <conditionalFormatting sqref="AA105">
    <cfRule type="cellIs" dxfId="211" priority="113" operator="between">
      <formula>1</formula>
      <formula>6</formula>
    </cfRule>
    <cfRule type="cellIs" dxfId="210" priority="114" operator="between">
      <formula>6</formula>
      <formula>13</formula>
    </cfRule>
    <cfRule type="cellIs" dxfId="209" priority="115" operator="between">
      <formula>13</formula>
      <formula>21</formula>
    </cfRule>
    <cfRule type="cellIs" dxfId="208" priority="116" operator="between">
      <formula>21</formula>
      <formula>10000</formula>
    </cfRule>
  </conditionalFormatting>
  <conditionalFormatting sqref="AF100">
    <cfRule type="cellIs" dxfId="207" priority="45" operator="between">
      <formula>1</formula>
      <formula>6</formula>
    </cfRule>
    <cfRule type="cellIs" dxfId="206" priority="46" operator="between">
      <formula>6</formula>
      <formula>13</formula>
    </cfRule>
    <cfRule type="cellIs" dxfId="205" priority="47" operator="between">
      <formula>13</formula>
      <formula>21</formula>
    </cfRule>
    <cfRule type="cellIs" dxfId="204" priority="48" operator="between">
      <formula>21</formula>
      <formula>10000</formula>
    </cfRule>
  </conditionalFormatting>
  <conditionalFormatting sqref="AA100">
    <cfRule type="cellIs" dxfId="203" priority="49" operator="between">
      <formula>1</formula>
      <formula>6</formula>
    </cfRule>
    <cfRule type="cellIs" dxfId="202" priority="50" operator="between">
      <formula>6</formula>
      <formula>13</formula>
    </cfRule>
    <cfRule type="cellIs" dxfId="201" priority="51" operator="between">
      <formula>13</formula>
      <formula>21</formula>
    </cfRule>
    <cfRule type="cellIs" dxfId="200" priority="52" operator="between">
      <formula>21</formula>
      <formula>10000</formula>
    </cfRule>
  </conditionalFormatting>
  <conditionalFormatting sqref="AA106">
    <cfRule type="cellIs" dxfId="199" priority="105" operator="between">
      <formula>1</formula>
      <formula>6</formula>
    </cfRule>
    <cfRule type="cellIs" dxfId="198" priority="106" operator="between">
      <formula>6</formula>
      <formula>13</formula>
    </cfRule>
    <cfRule type="cellIs" dxfId="197" priority="107" operator="between">
      <formula>13</formula>
      <formula>21</formula>
    </cfRule>
    <cfRule type="cellIs" dxfId="196" priority="108" operator="between">
      <formula>21</formula>
      <formula>10000</formula>
    </cfRule>
  </conditionalFormatting>
  <conditionalFormatting sqref="AA108">
    <cfRule type="cellIs" dxfId="195" priority="89" operator="between">
      <formula>1</formula>
      <formula>6</formula>
    </cfRule>
    <cfRule type="cellIs" dxfId="194" priority="90" operator="between">
      <formula>6</formula>
      <formula>13</formula>
    </cfRule>
    <cfRule type="cellIs" dxfId="193" priority="91" operator="between">
      <formula>13</formula>
      <formula>21</formula>
    </cfRule>
    <cfRule type="cellIs" dxfId="192" priority="92" operator="between">
      <formula>21</formula>
      <formula>10000</formula>
    </cfRule>
  </conditionalFormatting>
  <conditionalFormatting sqref="AF109">
    <cfRule type="cellIs" dxfId="191" priority="77" operator="between">
      <formula>1</formula>
      <formula>6</formula>
    </cfRule>
    <cfRule type="cellIs" dxfId="190" priority="78" operator="between">
      <formula>6</formula>
      <formula>13</formula>
    </cfRule>
    <cfRule type="cellIs" dxfId="189" priority="79" operator="between">
      <formula>13</formula>
      <formula>21</formula>
    </cfRule>
    <cfRule type="cellIs" dxfId="188" priority="80" operator="between">
      <formula>21</formula>
      <formula>10000</formula>
    </cfRule>
  </conditionalFormatting>
  <conditionalFormatting sqref="AA6">
    <cfRule type="cellIs" dxfId="187" priority="41" operator="between">
      <formula>1</formula>
      <formula>6</formula>
    </cfRule>
    <cfRule type="cellIs" dxfId="186" priority="42" operator="between">
      <formula>6</formula>
      <formula>13</formula>
    </cfRule>
    <cfRule type="cellIs" dxfId="185" priority="43" operator="between">
      <formula>13</formula>
      <formula>21</formula>
    </cfRule>
    <cfRule type="cellIs" dxfId="184" priority="44" operator="between">
      <formula>21</formula>
      <formula>10000</formula>
    </cfRule>
  </conditionalFormatting>
  <conditionalFormatting sqref="AA9:AA10">
    <cfRule type="cellIs" dxfId="183" priority="25" operator="between">
      <formula>1</formula>
      <formula>6</formula>
    </cfRule>
    <cfRule type="cellIs" dxfId="182" priority="26" operator="between">
      <formula>6</formula>
      <formula>13</formula>
    </cfRule>
    <cfRule type="cellIs" dxfId="181" priority="27" operator="between">
      <formula>13</formula>
      <formula>21</formula>
    </cfRule>
    <cfRule type="cellIs" dxfId="180" priority="28" operator="between">
      <formula>21</formula>
      <formula>10000</formula>
    </cfRule>
  </conditionalFormatting>
  <conditionalFormatting sqref="AA109">
    <cfRule type="cellIs" dxfId="179" priority="81" operator="between">
      <formula>1</formula>
      <formula>6</formula>
    </cfRule>
    <cfRule type="cellIs" dxfId="178" priority="82" operator="between">
      <formula>6</formula>
      <formula>13</formula>
    </cfRule>
    <cfRule type="cellIs" dxfId="177" priority="83" operator="between">
      <formula>13</formula>
      <formula>21</formula>
    </cfRule>
    <cfRule type="cellIs" dxfId="176" priority="84" operator="between">
      <formula>21</formula>
      <formula>10000</formula>
    </cfRule>
  </conditionalFormatting>
  <conditionalFormatting sqref="AF99">
    <cfRule type="cellIs" dxfId="175" priority="53" operator="between">
      <formula>1</formula>
      <formula>6</formula>
    </cfRule>
    <cfRule type="cellIs" dxfId="174" priority="54" operator="between">
      <formula>6</formula>
      <formula>13</formula>
    </cfRule>
    <cfRule type="cellIs" dxfId="173" priority="55" operator="between">
      <formula>13</formula>
      <formula>21</formula>
    </cfRule>
    <cfRule type="cellIs" dxfId="172" priority="56" operator="between">
      <formula>21</formula>
      <formula>10000</formula>
    </cfRule>
  </conditionalFormatting>
  <conditionalFormatting sqref="AF110">
    <cfRule type="cellIs" dxfId="171" priority="69" operator="between">
      <formula>1</formula>
      <formula>6</formula>
    </cfRule>
    <cfRule type="cellIs" dxfId="170" priority="70" operator="between">
      <formula>6</formula>
      <formula>13</formula>
    </cfRule>
    <cfRule type="cellIs" dxfId="169" priority="71" operator="between">
      <formula>13</formula>
      <formula>21</formula>
    </cfRule>
    <cfRule type="cellIs" dxfId="168" priority="72" operator="between">
      <formula>21</formula>
      <formula>10000</formula>
    </cfRule>
  </conditionalFormatting>
  <conditionalFormatting sqref="AA110">
    <cfRule type="cellIs" dxfId="167" priority="73" operator="between">
      <formula>1</formula>
      <formula>6</formula>
    </cfRule>
    <cfRule type="cellIs" dxfId="166" priority="74" operator="between">
      <formula>6</formula>
      <formula>13</formula>
    </cfRule>
    <cfRule type="cellIs" dxfId="165" priority="75" operator="between">
      <formula>13</formula>
      <formula>21</formula>
    </cfRule>
    <cfRule type="cellIs" dxfId="164" priority="76" operator="between">
      <formula>21</formula>
      <formula>10000</formula>
    </cfRule>
  </conditionalFormatting>
  <conditionalFormatting sqref="AA99">
    <cfRule type="cellIs" dxfId="163" priority="57" operator="between">
      <formula>1</formula>
      <formula>6</formula>
    </cfRule>
    <cfRule type="cellIs" dxfId="162" priority="58" operator="between">
      <formula>6</formula>
      <formula>13</formula>
    </cfRule>
    <cfRule type="cellIs" dxfId="161" priority="59" operator="between">
      <formula>13</formula>
      <formula>21</formula>
    </cfRule>
    <cfRule type="cellIs" dxfId="160" priority="60" operator="between">
      <formula>21</formula>
      <formula>10000</formula>
    </cfRule>
  </conditionalFormatting>
  <conditionalFormatting sqref="AA7">
    <cfRule type="cellIs" dxfId="159" priority="37" operator="between">
      <formula>1</formula>
      <formula>6</formula>
    </cfRule>
    <cfRule type="cellIs" dxfId="158" priority="38" operator="between">
      <formula>6</formula>
      <formula>13</formula>
    </cfRule>
    <cfRule type="cellIs" dxfId="157" priority="39" operator="between">
      <formula>13</formula>
      <formula>21</formula>
    </cfRule>
    <cfRule type="cellIs" dxfId="156" priority="40" operator="between">
      <formula>21</formula>
      <formula>10000</formula>
    </cfRule>
  </conditionalFormatting>
  <conditionalFormatting sqref="AF98">
    <cfRule type="cellIs" dxfId="155" priority="61" operator="between">
      <formula>1</formula>
      <formula>6</formula>
    </cfRule>
    <cfRule type="cellIs" dxfId="154" priority="62" operator="between">
      <formula>6</formula>
      <formula>13</formula>
    </cfRule>
    <cfRule type="cellIs" dxfId="153" priority="63" operator="between">
      <formula>13</formula>
      <formula>21</formula>
    </cfRule>
    <cfRule type="cellIs" dxfId="152" priority="64" operator="between">
      <formula>21</formula>
      <formula>10000</formula>
    </cfRule>
  </conditionalFormatting>
  <conditionalFormatting sqref="AA98">
    <cfRule type="cellIs" dxfId="151" priority="65" operator="between">
      <formula>1</formula>
      <formula>6</formula>
    </cfRule>
    <cfRule type="cellIs" dxfId="150" priority="66" operator="between">
      <formula>6</formula>
      <formula>13</formula>
    </cfRule>
    <cfRule type="cellIs" dxfId="149" priority="67" operator="between">
      <formula>13</formula>
      <formula>21</formula>
    </cfRule>
    <cfRule type="cellIs" dxfId="148" priority="68" operator="between">
      <formula>21</formula>
      <formula>10000</formula>
    </cfRule>
  </conditionalFormatting>
  <conditionalFormatting sqref="AF10">
    <cfRule type="cellIs" dxfId="147" priority="29" operator="between">
      <formula>1</formula>
      <formula>6</formula>
    </cfRule>
    <cfRule type="cellIs" dxfId="146" priority="30" operator="between">
      <formula>6</formula>
      <formula>13</formula>
    </cfRule>
    <cfRule type="cellIs" dxfId="145" priority="31" operator="between">
      <formula>13</formula>
      <formula>21</formula>
    </cfRule>
    <cfRule type="cellIs" dxfId="144" priority="32" operator="between">
      <formula>21</formula>
      <formula>10000</formula>
    </cfRule>
  </conditionalFormatting>
  <conditionalFormatting sqref="AA93">
    <cfRule type="cellIs" dxfId="143" priority="21" operator="between">
      <formula>1</formula>
      <formula>6</formula>
    </cfRule>
    <cfRule type="cellIs" dxfId="142" priority="22" operator="between">
      <formula>6</formula>
      <formula>13</formula>
    </cfRule>
    <cfRule type="cellIs" dxfId="141" priority="23" operator="between">
      <formula>13</formula>
      <formula>21</formula>
    </cfRule>
    <cfRule type="cellIs" dxfId="140" priority="24" operator="between">
      <formula>21</formula>
      <formula>10000</formula>
    </cfRule>
  </conditionalFormatting>
  <conditionalFormatting sqref="AA11">
    <cfRule type="cellIs" dxfId="139" priority="13" operator="between">
      <formula>1</formula>
      <formula>6</formula>
    </cfRule>
    <cfRule type="cellIs" dxfId="138" priority="14" operator="between">
      <formula>6</formula>
      <formula>13</formula>
    </cfRule>
    <cfRule type="cellIs" dxfId="137" priority="15" operator="between">
      <formula>13</formula>
      <formula>21</formula>
    </cfRule>
    <cfRule type="cellIs" dxfId="136" priority="16" operator="between">
      <formula>21</formula>
      <formula>10000</formula>
    </cfRule>
  </conditionalFormatting>
  <conditionalFormatting sqref="AA96">
    <cfRule type="cellIs" dxfId="135" priority="5" operator="between">
      <formula>1</formula>
      <formula>6</formula>
    </cfRule>
    <cfRule type="cellIs" dxfId="134" priority="6" operator="between">
      <formula>6</formula>
      <formula>13</formula>
    </cfRule>
    <cfRule type="cellIs" dxfId="133" priority="7" operator="between">
      <formula>13</formula>
      <formula>21</formula>
    </cfRule>
    <cfRule type="cellIs" dxfId="132" priority="8" operator="between">
      <formula>21</formula>
      <formula>10000</formula>
    </cfRule>
  </conditionalFormatting>
  <dataValidations count="1">
    <dataValidation allowBlank="1" showInputMessage="1" showErrorMessage="1" sqref="I70 J87:J88 J90:J93 D86 H94 J94:K94 H86:K86 J89:K89 H89 D89 D94 J95:J117 J71 J31 J33" xr:uid="{00000000-0002-0000-0900-000000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1000000}">
          <x14:formula1>
            <xm:f>'G:\Users\Liam\AppData\Local\Microsoft\Windows\Temporary Internet Files\Content.Outlook\T6XHUWEU\[CaptiveMines Voest 2- RA - 2011.xlsx]Data'!#REF!</xm:f>
          </x14:formula1>
          <xm:sqref>H86 H89 H94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Z299"/>
  <sheetViews>
    <sheetView topLeftCell="M32" workbookViewId="0">
      <selection activeCell="AC36" sqref="AC36"/>
    </sheetView>
  </sheetViews>
  <sheetFormatPr defaultColWidth="8.85546875" defaultRowHeight="12.75"/>
  <cols>
    <col min="1" max="1" width="6.140625" customWidth="1"/>
    <col min="2" max="3" width="16.28515625" customWidth="1"/>
    <col min="4" max="4" width="20" customWidth="1"/>
    <col min="5" max="5" width="22.7109375" customWidth="1"/>
    <col min="6" max="6" width="16.28515625" customWidth="1"/>
    <col min="7" max="8" width="5" style="26" customWidth="1"/>
    <col min="9" max="9" width="17.7109375" customWidth="1"/>
    <col min="10" max="10" width="29.85546875" customWidth="1"/>
    <col min="11" max="11" width="20.42578125" customWidth="1"/>
    <col min="12" max="14" width="3.85546875" customWidth="1"/>
    <col min="15" max="15" width="1.28515625" customWidth="1"/>
    <col min="16" max="20" width="3.85546875" customWidth="1"/>
    <col min="21" max="21" width="1.42578125" customWidth="1"/>
    <col min="22" max="26" width="3.85546875" customWidth="1"/>
    <col min="27" max="27" width="8.42578125" customWidth="1"/>
    <col min="28" max="28" width="14.7109375" customWidth="1"/>
    <col min="29" max="29" width="15" style="260" customWidth="1"/>
    <col min="30" max="31" width="14.7109375" customWidth="1"/>
    <col min="32" max="32" width="7.28515625" bestFit="1" customWidth="1"/>
    <col min="33" max="38" width="13" customWidth="1"/>
  </cols>
  <sheetData>
    <row r="1" spans="1:52" ht="21.75" customHeight="1">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236"/>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66"/>
      <c r="M2" s="467"/>
      <c r="N2" s="467"/>
      <c r="O2" s="468"/>
      <c r="P2" s="471"/>
      <c r="Q2" s="472"/>
      <c r="R2" s="472"/>
      <c r="S2" s="472"/>
      <c r="T2" s="472"/>
      <c r="U2" s="237"/>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488</v>
      </c>
      <c r="D4" s="24" t="s">
        <v>687</v>
      </c>
      <c r="E4" s="24" t="s">
        <v>690</v>
      </c>
      <c r="F4" s="24" t="s">
        <v>686</v>
      </c>
      <c r="G4" s="24" t="s">
        <v>5</v>
      </c>
      <c r="H4" s="24"/>
      <c r="I4" s="24" t="s">
        <v>683</v>
      </c>
      <c r="J4" s="28" t="s">
        <v>251</v>
      </c>
      <c r="K4" s="28" t="s">
        <v>704</v>
      </c>
      <c r="L4" s="53" t="s">
        <v>5</v>
      </c>
      <c r="M4" s="53"/>
      <c r="N4" s="53"/>
      <c r="O4" s="54"/>
      <c r="P4" s="53"/>
      <c r="Q4" s="53"/>
      <c r="R4" s="53" t="s">
        <v>126</v>
      </c>
      <c r="S4" s="53"/>
      <c r="T4" s="53" t="s">
        <v>5</v>
      </c>
      <c r="U4" s="54"/>
      <c r="V4" s="53" t="s">
        <v>126</v>
      </c>
      <c r="W4" s="53"/>
      <c r="X4" s="53"/>
      <c r="Y4" s="53" t="s">
        <v>5</v>
      </c>
      <c r="Z4" s="132"/>
      <c r="AA4" s="213">
        <f t="shared" ref="AA4:AA35"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84"/>
      <c r="AF4" s="213">
        <f t="shared" ref="AF4:AF27" si="1">IFERROR(IF(AG4="","",AA4*(1-AG4/100)),"")</f>
        <v>6</v>
      </c>
      <c r="AG4" s="214">
        <f>IF(COUNTIF(AH4:AL4,"&gt;""")=0,"",IF(AH4="x",100,IF(AI4="x",80,SUM(IF(AJ4="x",50,),SUM(IF(AK4="x",15),SUM(IF(AL4="x",10)))))))</f>
        <v>75</v>
      </c>
      <c r="AH4" s="215"/>
      <c r="AI4" s="216"/>
      <c r="AJ4" s="216" t="s">
        <v>5</v>
      </c>
      <c r="AK4" s="216" t="s">
        <v>5</v>
      </c>
      <c r="AL4" s="216" t="s">
        <v>5</v>
      </c>
    </row>
    <row r="5" spans="1:52" ht="78.75">
      <c r="A5" s="24">
        <v>2</v>
      </c>
      <c r="B5" s="28" t="s">
        <v>139</v>
      </c>
      <c r="C5" s="28" t="s">
        <v>488</v>
      </c>
      <c r="D5" s="24" t="s">
        <v>688</v>
      </c>
      <c r="E5" s="24" t="s">
        <v>689</v>
      </c>
      <c r="F5" s="24" t="s">
        <v>480</v>
      </c>
      <c r="G5" s="24" t="s">
        <v>5</v>
      </c>
      <c r="H5" s="24"/>
      <c r="I5" s="24" t="s">
        <v>683</v>
      </c>
      <c r="J5" s="28" t="s">
        <v>252</v>
      </c>
      <c r="K5" s="28" t="s">
        <v>705</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84"/>
      <c r="AF5" s="213">
        <f t="shared" si="1"/>
        <v>5.5</v>
      </c>
      <c r="AG5" s="214">
        <f t="shared" ref="AG5:AG35" si="2">IF(COUNTIF(AH5:AL5,"&gt;""")=0,"",IF(AH5="x",100,IF(AI5="x",80,SUM(IF(AJ5="x",50,),SUM(IF(AK5="x",15),SUM(IF(AL5="x",10)))))))</f>
        <v>75</v>
      </c>
      <c r="AH5" s="215"/>
      <c r="AI5" s="216"/>
      <c r="AJ5" s="216" t="s">
        <v>5</v>
      </c>
      <c r="AK5" s="216" t="s">
        <v>5</v>
      </c>
      <c r="AL5" s="216" t="s">
        <v>5</v>
      </c>
    </row>
    <row r="6" spans="1:52" ht="123.75">
      <c r="A6" s="24">
        <v>3</v>
      </c>
      <c r="B6" s="28" t="s">
        <v>139</v>
      </c>
      <c r="C6" s="28" t="s">
        <v>488</v>
      </c>
      <c r="D6" s="24" t="s">
        <v>368</v>
      </c>
      <c r="E6" s="24" t="s">
        <v>685</v>
      </c>
      <c r="F6" s="24" t="s">
        <v>685</v>
      </c>
      <c r="G6" s="24" t="s">
        <v>5</v>
      </c>
      <c r="H6" s="24"/>
      <c r="I6" s="24" t="s">
        <v>683</v>
      </c>
      <c r="J6" s="28" t="s">
        <v>684</v>
      </c>
      <c r="K6" s="125" t="s">
        <v>706</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84"/>
      <c r="AF6" s="213">
        <f t="shared" si="1"/>
        <v>9.75</v>
      </c>
      <c r="AG6" s="214">
        <f t="shared" si="2"/>
        <v>25</v>
      </c>
      <c r="AH6" s="215"/>
      <c r="AI6" s="216"/>
      <c r="AJ6" s="216"/>
      <c r="AK6" s="216" t="s">
        <v>5</v>
      </c>
      <c r="AL6" s="216" t="s">
        <v>5</v>
      </c>
    </row>
    <row r="7" spans="1:52" ht="33" customHeight="1">
      <c r="A7" s="24">
        <v>4</v>
      </c>
      <c r="B7" s="28" t="s">
        <v>139</v>
      </c>
      <c r="C7" s="28" t="s">
        <v>488</v>
      </c>
      <c r="D7" s="24" t="s">
        <v>368</v>
      </c>
      <c r="E7" s="24" t="s">
        <v>692</v>
      </c>
      <c r="F7" s="24" t="s">
        <v>691</v>
      </c>
      <c r="G7" s="24" t="s">
        <v>5</v>
      </c>
      <c r="H7" s="24"/>
      <c r="I7" s="24" t="s">
        <v>683</v>
      </c>
      <c r="J7" s="28" t="s">
        <v>693</v>
      </c>
      <c r="K7" s="28" t="s">
        <v>707</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84"/>
      <c r="AF7" s="213">
        <f t="shared" si="1"/>
        <v>12.75</v>
      </c>
      <c r="AG7" s="214">
        <f t="shared" si="2"/>
        <v>25</v>
      </c>
      <c r="AH7" s="215"/>
      <c r="AI7" s="216"/>
      <c r="AJ7" s="216"/>
      <c r="AK7" s="216" t="s">
        <v>5</v>
      </c>
      <c r="AL7" s="216" t="s">
        <v>5</v>
      </c>
    </row>
    <row r="8" spans="1:52" ht="45">
      <c r="A8" s="24">
        <v>5</v>
      </c>
      <c r="B8" s="28" t="s">
        <v>139</v>
      </c>
      <c r="C8" s="28" t="s">
        <v>488</v>
      </c>
      <c r="D8" s="24" t="s">
        <v>696</v>
      </c>
      <c r="E8" s="24" t="s">
        <v>694</v>
      </c>
      <c r="F8" s="24" t="s">
        <v>915</v>
      </c>
      <c r="G8" s="24" t="s">
        <v>5</v>
      </c>
      <c r="H8" s="24"/>
      <c r="I8" s="24" t="s">
        <v>683</v>
      </c>
      <c r="J8" s="28" t="s">
        <v>695</v>
      </c>
      <c r="K8" s="28" t="s">
        <v>708</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84"/>
      <c r="AF8" s="213">
        <f t="shared" si="1"/>
        <v>12.75</v>
      </c>
      <c r="AG8" s="214">
        <f t="shared" si="2"/>
        <v>25</v>
      </c>
      <c r="AH8" s="215"/>
      <c r="AI8" s="216"/>
      <c r="AJ8" s="216"/>
      <c r="AK8" s="216" t="s">
        <v>5</v>
      </c>
      <c r="AL8" s="216" t="s">
        <v>5</v>
      </c>
    </row>
    <row r="9" spans="1:52" ht="101.25">
      <c r="A9" s="24">
        <v>6</v>
      </c>
      <c r="B9" s="28" t="s">
        <v>139</v>
      </c>
      <c r="C9" s="28" t="s">
        <v>488</v>
      </c>
      <c r="D9" s="24" t="s">
        <v>699</v>
      </c>
      <c r="E9" s="24" t="s">
        <v>698</v>
      </c>
      <c r="F9" s="24" t="s">
        <v>700</v>
      </c>
      <c r="G9" s="24" t="s">
        <v>5</v>
      </c>
      <c r="H9" s="24"/>
      <c r="I9" s="24" t="s">
        <v>683</v>
      </c>
      <c r="J9" s="28" t="s">
        <v>255</v>
      </c>
      <c r="K9" s="125" t="s">
        <v>697</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84"/>
      <c r="AF9" s="213">
        <f t="shared" si="1"/>
        <v>5.5</v>
      </c>
      <c r="AG9" s="214">
        <f t="shared" si="2"/>
        <v>75</v>
      </c>
      <c r="AH9" s="215"/>
      <c r="AI9" s="216"/>
      <c r="AJ9" s="216" t="s">
        <v>5</v>
      </c>
      <c r="AK9" s="216" t="s">
        <v>5</v>
      </c>
      <c r="AL9" s="216" t="s">
        <v>5</v>
      </c>
    </row>
    <row r="10" spans="1:52" ht="81" customHeight="1">
      <c r="A10" s="24">
        <v>7</v>
      </c>
      <c r="B10" s="28" t="s">
        <v>139</v>
      </c>
      <c r="C10" s="28" t="s">
        <v>488</v>
      </c>
      <c r="D10" s="24" t="s">
        <v>703</v>
      </c>
      <c r="E10" s="24" t="s">
        <v>701</v>
      </c>
      <c r="F10" s="24" t="s">
        <v>702</v>
      </c>
      <c r="G10" s="24" t="s">
        <v>5</v>
      </c>
      <c r="H10" s="24"/>
      <c r="I10" s="24" t="s">
        <v>683</v>
      </c>
      <c r="J10" s="28" t="s">
        <v>264</v>
      </c>
      <c r="K10" s="125" t="s">
        <v>709</v>
      </c>
      <c r="L10" s="53" t="s">
        <v>5</v>
      </c>
      <c r="M10" s="53"/>
      <c r="N10" s="53"/>
      <c r="O10" s="54"/>
      <c r="P10" s="53"/>
      <c r="Q10" s="53"/>
      <c r="R10" s="53" t="s">
        <v>5</v>
      </c>
      <c r="S10" s="53"/>
      <c r="T10" s="53"/>
      <c r="U10" s="54"/>
      <c r="V10" s="53"/>
      <c r="W10" s="53"/>
      <c r="X10" s="53" t="s">
        <v>5</v>
      </c>
      <c r="Y10" s="53"/>
      <c r="Z10" s="132"/>
      <c r="AA10" s="213">
        <f t="shared" si="0"/>
        <v>13</v>
      </c>
      <c r="AB10" s="224" t="s">
        <v>368</v>
      </c>
      <c r="AC10" s="210" t="s">
        <v>555</v>
      </c>
      <c r="AD10" s="277" t="s">
        <v>512</v>
      </c>
      <c r="AE10" s="284"/>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85"/>
      <c r="AE11" s="285"/>
      <c r="AF11" s="217" t="str">
        <f t="shared" si="1"/>
        <v/>
      </c>
      <c r="AG11" s="220" t="str">
        <f t="shared" si="2"/>
        <v/>
      </c>
      <c r="AH11" s="221"/>
      <c r="AI11" s="222"/>
      <c r="AJ11" s="222"/>
      <c r="AK11" s="222"/>
      <c r="AL11" s="222"/>
    </row>
    <row r="12" spans="1:52" ht="101.25">
      <c r="A12" s="50">
        <v>2</v>
      </c>
      <c r="B12" s="35" t="s">
        <v>142</v>
      </c>
      <c r="C12" s="28" t="s">
        <v>488</v>
      </c>
      <c r="D12" s="35" t="s">
        <v>164</v>
      </c>
      <c r="E12" s="28" t="s">
        <v>167</v>
      </c>
      <c r="F12" s="35" t="s">
        <v>157</v>
      </c>
      <c r="G12" s="31" t="s">
        <v>5</v>
      </c>
      <c r="H12" s="31"/>
      <c r="I12" s="35" t="s">
        <v>175</v>
      </c>
      <c r="J12" s="28" t="s">
        <v>325</v>
      </c>
      <c r="K12" s="125" t="s">
        <v>725</v>
      </c>
      <c r="L12" s="57" t="s">
        <v>5</v>
      </c>
      <c r="M12" s="57"/>
      <c r="N12" s="57"/>
      <c r="O12" s="94"/>
      <c r="P12" s="57"/>
      <c r="Q12" s="57" t="s">
        <v>126</v>
      </c>
      <c r="R12" s="57" t="s">
        <v>5</v>
      </c>
      <c r="S12" s="57"/>
      <c r="T12" s="57"/>
      <c r="U12" s="56"/>
      <c r="V12" s="57"/>
      <c r="W12" s="57"/>
      <c r="X12" s="57" t="s">
        <v>5</v>
      </c>
      <c r="Y12" s="57"/>
      <c r="Z12" s="71"/>
      <c r="AA12" s="213">
        <f t="shared" si="0"/>
        <v>13</v>
      </c>
      <c r="AB12" s="224" t="s">
        <v>468</v>
      </c>
      <c r="AC12" s="210" t="s">
        <v>526</v>
      </c>
      <c r="AD12" s="277" t="s">
        <v>527</v>
      </c>
      <c r="AE12" s="284"/>
      <c r="AF12" s="213">
        <f t="shared" si="1"/>
        <v>4.55</v>
      </c>
      <c r="AG12" s="214">
        <f t="shared" si="2"/>
        <v>65</v>
      </c>
      <c r="AH12" s="215"/>
      <c r="AI12" s="216"/>
      <c r="AJ12" s="216" t="s">
        <v>5</v>
      </c>
      <c r="AK12" s="216" t="s">
        <v>5</v>
      </c>
      <c r="AL12" s="216"/>
    </row>
    <row r="13" spans="1:52" ht="78.75">
      <c r="A13" s="50">
        <v>3</v>
      </c>
      <c r="B13" s="35" t="s">
        <v>142</v>
      </c>
      <c r="C13" s="28" t="s">
        <v>488</v>
      </c>
      <c r="D13" s="35" t="s">
        <v>164</v>
      </c>
      <c r="E13" s="28" t="s">
        <v>167</v>
      </c>
      <c r="F13" s="35" t="s">
        <v>157</v>
      </c>
      <c r="G13" s="31" t="s">
        <v>5</v>
      </c>
      <c r="H13" s="31"/>
      <c r="I13" s="35" t="s">
        <v>175</v>
      </c>
      <c r="J13" s="28" t="s">
        <v>326</v>
      </c>
      <c r="K13" s="125" t="s">
        <v>726</v>
      </c>
      <c r="L13" s="57" t="s">
        <v>5</v>
      </c>
      <c r="M13" s="57"/>
      <c r="N13" s="57"/>
      <c r="O13" s="94"/>
      <c r="P13" s="53"/>
      <c r="Q13" s="53"/>
      <c r="R13" s="53" t="s">
        <v>126</v>
      </c>
      <c r="S13" s="53"/>
      <c r="T13" s="53" t="s">
        <v>5</v>
      </c>
      <c r="U13" s="54"/>
      <c r="V13" s="53" t="s">
        <v>126</v>
      </c>
      <c r="W13" s="53"/>
      <c r="X13" s="53"/>
      <c r="Y13" s="53" t="s">
        <v>5</v>
      </c>
      <c r="Z13" s="53"/>
      <c r="AA13" s="213">
        <f t="shared" si="0"/>
        <v>24</v>
      </c>
      <c r="AB13" s="224" t="s">
        <v>462</v>
      </c>
      <c r="AC13" s="210" t="s">
        <v>556</v>
      </c>
      <c r="AD13" s="277" t="s">
        <v>528</v>
      </c>
      <c r="AE13" s="284"/>
      <c r="AF13" s="213">
        <f t="shared" si="1"/>
        <v>6</v>
      </c>
      <c r="AG13" s="214">
        <f t="shared" si="2"/>
        <v>75</v>
      </c>
      <c r="AH13" s="215"/>
      <c r="AI13" s="216"/>
      <c r="AJ13" s="216" t="s">
        <v>5</v>
      </c>
      <c r="AK13" s="216" t="s">
        <v>5</v>
      </c>
      <c r="AL13" s="216" t="s">
        <v>5</v>
      </c>
    </row>
    <row r="14" spans="1:52" ht="123.75">
      <c r="A14" s="50">
        <v>4</v>
      </c>
      <c r="B14" s="35" t="s">
        <v>142</v>
      </c>
      <c r="C14" s="28" t="s">
        <v>488</v>
      </c>
      <c r="D14" s="35" t="s">
        <v>164</v>
      </c>
      <c r="E14" s="28" t="s">
        <v>167</v>
      </c>
      <c r="F14" s="35" t="s">
        <v>157</v>
      </c>
      <c r="G14" s="31" t="s">
        <v>5</v>
      </c>
      <c r="H14" s="31"/>
      <c r="I14" s="35" t="s">
        <v>175</v>
      </c>
      <c r="J14" s="28" t="s">
        <v>327</v>
      </c>
      <c r="K14" s="125" t="s">
        <v>727</v>
      </c>
      <c r="L14" s="57" t="s">
        <v>5</v>
      </c>
      <c r="M14" s="57"/>
      <c r="N14" s="57"/>
      <c r="O14" s="94"/>
      <c r="P14" s="57"/>
      <c r="Q14" s="57" t="s">
        <v>126</v>
      </c>
      <c r="R14" s="57" t="s">
        <v>5</v>
      </c>
      <c r="S14" s="57"/>
      <c r="T14" s="57"/>
      <c r="U14" s="56"/>
      <c r="V14" s="57"/>
      <c r="W14" s="57"/>
      <c r="X14" s="57" t="s">
        <v>5</v>
      </c>
      <c r="Y14" s="57"/>
      <c r="Z14" s="71"/>
      <c r="AA14" s="213">
        <f t="shared" si="0"/>
        <v>13</v>
      </c>
      <c r="AB14" s="224" t="s">
        <v>368</v>
      </c>
      <c r="AC14" s="210" t="s">
        <v>505</v>
      </c>
      <c r="AD14" s="277"/>
      <c r="AE14" s="284"/>
      <c r="AF14" s="213">
        <f t="shared" si="1"/>
        <v>3.25</v>
      </c>
      <c r="AG14" s="214">
        <f t="shared" si="2"/>
        <v>75</v>
      </c>
      <c r="AH14" s="215"/>
      <c r="AI14" s="216"/>
      <c r="AJ14" s="216" t="s">
        <v>5</v>
      </c>
      <c r="AK14" s="216" t="s">
        <v>5</v>
      </c>
      <c r="AL14" s="216" t="s">
        <v>5</v>
      </c>
    </row>
    <row r="15" spans="1:52" ht="101.25">
      <c r="A15" s="50">
        <v>5</v>
      </c>
      <c r="B15" s="35" t="s">
        <v>142</v>
      </c>
      <c r="C15" s="28" t="s">
        <v>488</v>
      </c>
      <c r="D15" s="35" t="s">
        <v>164</v>
      </c>
      <c r="E15" s="28" t="s">
        <v>167</v>
      </c>
      <c r="F15" s="35" t="s">
        <v>157</v>
      </c>
      <c r="G15" s="31" t="s">
        <v>5</v>
      </c>
      <c r="H15" s="31"/>
      <c r="I15" s="35" t="s">
        <v>175</v>
      </c>
      <c r="J15" s="28" t="s">
        <v>344</v>
      </c>
      <c r="K15" s="125" t="s">
        <v>728</v>
      </c>
      <c r="L15" s="57" t="s">
        <v>5</v>
      </c>
      <c r="M15" s="31"/>
      <c r="N15" s="31"/>
      <c r="O15" s="69"/>
      <c r="P15" s="53"/>
      <c r="Q15" s="53"/>
      <c r="R15" s="53" t="s">
        <v>126</v>
      </c>
      <c r="S15" s="53"/>
      <c r="T15" s="53" t="s">
        <v>5</v>
      </c>
      <c r="U15" s="54"/>
      <c r="V15" s="53" t="s">
        <v>126</v>
      </c>
      <c r="W15" s="53"/>
      <c r="X15" s="53" t="s">
        <v>5</v>
      </c>
      <c r="Y15" s="53"/>
      <c r="Z15" s="53"/>
      <c r="AA15" s="213">
        <f t="shared" si="0"/>
        <v>22</v>
      </c>
      <c r="AB15" s="224" t="s">
        <v>368</v>
      </c>
      <c r="AC15" s="210" t="s">
        <v>529</v>
      </c>
      <c r="AD15" s="277" t="s">
        <v>514</v>
      </c>
      <c r="AE15" s="284"/>
      <c r="AF15" s="213">
        <f t="shared" si="1"/>
        <v>7.6999999999999993</v>
      </c>
      <c r="AG15" s="214">
        <f t="shared" si="2"/>
        <v>65</v>
      </c>
      <c r="AH15" s="215"/>
      <c r="AI15" s="216"/>
      <c r="AJ15" s="216" t="s">
        <v>5</v>
      </c>
      <c r="AK15" s="216" t="s">
        <v>5</v>
      </c>
      <c r="AL15" s="216"/>
    </row>
    <row r="16" spans="1:52" ht="157.5">
      <c r="A16" s="50">
        <v>6</v>
      </c>
      <c r="B16" s="35" t="s">
        <v>142</v>
      </c>
      <c r="C16" s="28" t="s">
        <v>488</v>
      </c>
      <c r="D16" s="35" t="s">
        <v>165</v>
      </c>
      <c r="E16" s="28" t="s">
        <v>167</v>
      </c>
      <c r="F16" s="35" t="s">
        <v>157</v>
      </c>
      <c r="G16" s="31" t="s">
        <v>5</v>
      </c>
      <c r="H16" s="31"/>
      <c r="I16" s="35" t="s">
        <v>175</v>
      </c>
      <c r="J16" s="28" t="s">
        <v>500</v>
      </c>
      <c r="K16" s="125" t="s">
        <v>729</v>
      </c>
      <c r="L16" s="57" t="s">
        <v>5</v>
      </c>
      <c r="M16" s="31"/>
      <c r="N16" s="31"/>
      <c r="O16" s="69"/>
      <c r="P16" s="53"/>
      <c r="Q16" s="53" t="s">
        <v>126</v>
      </c>
      <c r="R16" s="53" t="s">
        <v>5</v>
      </c>
      <c r="S16" s="53"/>
      <c r="T16" s="53"/>
      <c r="U16" s="54"/>
      <c r="V16" s="53"/>
      <c r="W16" s="53" t="s">
        <v>126</v>
      </c>
      <c r="X16" s="53" t="s">
        <v>5</v>
      </c>
      <c r="Y16" s="53"/>
      <c r="Z16" s="53"/>
      <c r="AA16" s="213">
        <f t="shared" si="0"/>
        <v>13</v>
      </c>
      <c r="AB16" s="224" t="s">
        <v>368</v>
      </c>
      <c r="AC16" s="210" t="s">
        <v>530</v>
      </c>
      <c r="AD16" s="277"/>
      <c r="AE16" s="284"/>
      <c r="AF16" s="213">
        <f t="shared" si="1"/>
        <v>9.75</v>
      </c>
      <c r="AG16" s="214">
        <f t="shared" si="2"/>
        <v>25</v>
      </c>
      <c r="AH16" s="215"/>
      <c r="AI16" s="216"/>
      <c r="AJ16" s="216"/>
      <c r="AK16" s="216" t="s">
        <v>5</v>
      </c>
      <c r="AL16" s="216" t="s">
        <v>5</v>
      </c>
    </row>
    <row r="17" spans="1:38" ht="157.5">
      <c r="A17" s="50">
        <v>7</v>
      </c>
      <c r="B17" s="35" t="s">
        <v>142</v>
      </c>
      <c r="C17" s="28" t="s">
        <v>488</v>
      </c>
      <c r="D17" s="35" t="s">
        <v>165</v>
      </c>
      <c r="E17" s="28" t="s">
        <v>167</v>
      </c>
      <c r="F17" s="35" t="s">
        <v>157</v>
      </c>
      <c r="G17" s="31" t="s">
        <v>5</v>
      </c>
      <c r="H17" s="31"/>
      <c r="I17" s="35" t="s">
        <v>175</v>
      </c>
      <c r="J17" s="28" t="s">
        <v>329</v>
      </c>
      <c r="K17" s="125" t="s">
        <v>729</v>
      </c>
      <c r="L17" s="57" t="s">
        <v>5</v>
      </c>
      <c r="M17" s="31"/>
      <c r="N17" s="31"/>
      <c r="O17" s="69"/>
      <c r="P17" s="53"/>
      <c r="Q17" s="53" t="s">
        <v>126</v>
      </c>
      <c r="R17" s="53" t="s">
        <v>5</v>
      </c>
      <c r="S17" s="53"/>
      <c r="T17" s="53"/>
      <c r="U17" s="54"/>
      <c r="V17" s="53"/>
      <c r="W17" s="53" t="s">
        <v>126</v>
      </c>
      <c r="X17" s="53" t="s">
        <v>5</v>
      </c>
      <c r="Y17" s="53"/>
      <c r="Z17" s="53"/>
      <c r="AA17" s="213">
        <f t="shared" si="0"/>
        <v>13</v>
      </c>
      <c r="AB17" s="224" t="s">
        <v>368</v>
      </c>
      <c r="AC17" s="210" t="s">
        <v>530</v>
      </c>
      <c r="AD17" s="277"/>
      <c r="AE17" s="284"/>
      <c r="AF17" s="213">
        <f t="shared" si="1"/>
        <v>9.75</v>
      </c>
      <c r="AG17" s="214">
        <f t="shared" si="2"/>
        <v>25</v>
      </c>
      <c r="AH17" s="215"/>
      <c r="AI17" s="216"/>
      <c r="AJ17" s="216"/>
      <c r="AK17" s="216" t="s">
        <v>5</v>
      </c>
      <c r="AL17" s="216" t="s">
        <v>5</v>
      </c>
    </row>
    <row r="18" spans="1:38" ht="157.5">
      <c r="A18" s="50">
        <v>8</v>
      </c>
      <c r="B18" s="35" t="s">
        <v>142</v>
      </c>
      <c r="C18" s="28" t="s">
        <v>488</v>
      </c>
      <c r="D18" s="35" t="s">
        <v>197</v>
      </c>
      <c r="E18" s="70" t="s">
        <v>198</v>
      </c>
      <c r="F18" s="35" t="s">
        <v>157</v>
      </c>
      <c r="G18" s="31" t="s">
        <v>5</v>
      </c>
      <c r="H18" s="31"/>
      <c r="I18" s="35" t="s">
        <v>175</v>
      </c>
      <c r="J18" s="28" t="s">
        <v>345</v>
      </c>
      <c r="K18" s="125" t="s">
        <v>730</v>
      </c>
      <c r="L18" s="57" t="s">
        <v>5</v>
      </c>
      <c r="M18" s="31"/>
      <c r="N18" s="31"/>
      <c r="O18" s="69"/>
      <c r="P18" s="53"/>
      <c r="Q18" s="53" t="s">
        <v>126</v>
      </c>
      <c r="R18" s="53" t="s">
        <v>5</v>
      </c>
      <c r="S18" s="53"/>
      <c r="T18" s="53"/>
      <c r="U18" s="54"/>
      <c r="V18" s="53"/>
      <c r="W18" s="53" t="s">
        <v>126</v>
      </c>
      <c r="X18" s="53" t="s">
        <v>5</v>
      </c>
      <c r="Y18" s="53"/>
      <c r="Z18" s="53"/>
      <c r="AA18" s="213">
        <f t="shared" si="0"/>
        <v>13</v>
      </c>
      <c r="AB18" s="224" t="s">
        <v>368</v>
      </c>
      <c r="AC18" s="210" t="s">
        <v>530</v>
      </c>
      <c r="AD18" s="277"/>
      <c r="AE18" s="284"/>
      <c r="AF18" s="213">
        <f t="shared" si="1"/>
        <v>9.75</v>
      </c>
      <c r="AG18" s="214">
        <f t="shared" si="2"/>
        <v>25</v>
      </c>
      <c r="AH18" s="215"/>
      <c r="AI18" s="216"/>
      <c r="AJ18" s="216"/>
      <c r="AK18" s="216" t="s">
        <v>5</v>
      </c>
      <c r="AL18" s="216" t="s">
        <v>5</v>
      </c>
    </row>
    <row r="19" spans="1:38" ht="123.75">
      <c r="A19" s="50">
        <v>9</v>
      </c>
      <c r="B19" s="35" t="s">
        <v>142</v>
      </c>
      <c r="C19" s="28" t="s">
        <v>488</v>
      </c>
      <c r="D19" s="35" t="s">
        <v>166</v>
      </c>
      <c r="E19" s="28" t="s">
        <v>167</v>
      </c>
      <c r="F19" s="35" t="s">
        <v>157</v>
      </c>
      <c r="G19" s="31" t="s">
        <v>5</v>
      </c>
      <c r="H19" s="31"/>
      <c r="I19" s="35" t="s">
        <v>175</v>
      </c>
      <c r="J19" s="28" t="s">
        <v>346</v>
      </c>
      <c r="K19" s="125" t="s">
        <v>731</v>
      </c>
      <c r="L19" s="57" t="s">
        <v>5</v>
      </c>
      <c r="M19" s="31"/>
      <c r="N19" s="31"/>
      <c r="O19" s="69"/>
      <c r="P19" s="53"/>
      <c r="Q19" s="53" t="s">
        <v>126</v>
      </c>
      <c r="R19" s="53" t="s">
        <v>5</v>
      </c>
      <c r="S19" s="53"/>
      <c r="T19" s="53"/>
      <c r="U19" s="54"/>
      <c r="V19" s="53"/>
      <c r="W19" s="53" t="s">
        <v>126</v>
      </c>
      <c r="X19" s="53" t="s">
        <v>5</v>
      </c>
      <c r="Y19" s="53"/>
      <c r="Z19" s="53"/>
      <c r="AA19" s="213">
        <f t="shared" si="0"/>
        <v>13</v>
      </c>
      <c r="AB19" s="224" t="s">
        <v>448</v>
      </c>
      <c r="AC19" s="210" t="s">
        <v>557</v>
      </c>
      <c r="AD19" s="277"/>
      <c r="AE19" s="284"/>
      <c r="AF19" s="213">
        <f t="shared" si="1"/>
        <v>3.25</v>
      </c>
      <c r="AG19" s="214">
        <f t="shared" si="2"/>
        <v>75</v>
      </c>
      <c r="AH19" s="215"/>
      <c r="AI19" s="216"/>
      <c r="AJ19" s="216" t="s">
        <v>5</v>
      </c>
      <c r="AK19" s="216" t="s">
        <v>5</v>
      </c>
      <c r="AL19" s="216" t="s">
        <v>5</v>
      </c>
    </row>
    <row r="20" spans="1:38" ht="90">
      <c r="A20" s="261">
        <v>10</v>
      </c>
      <c r="B20" s="262" t="s">
        <v>142</v>
      </c>
      <c r="C20" s="262" t="s">
        <v>488</v>
      </c>
      <c r="D20" s="262" t="s">
        <v>165</v>
      </c>
      <c r="E20" s="262" t="s">
        <v>167</v>
      </c>
      <c r="F20" s="262" t="s">
        <v>157</v>
      </c>
      <c r="G20" s="263" t="s">
        <v>5</v>
      </c>
      <c r="H20" s="263"/>
      <c r="I20" s="262" t="s">
        <v>175</v>
      </c>
      <c r="J20" s="262" t="s">
        <v>347</v>
      </c>
      <c r="K20" s="264" t="s">
        <v>732</v>
      </c>
      <c r="L20" s="57" t="s">
        <v>5</v>
      </c>
      <c r="M20" s="31"/>
      <c r="N20" s="31"/>
      <c r="O20" s="69"/>
      <c r="P20" s="53"/>
      <c r="Q20" s="53" t="s">
        <v>126</v>
      </c>
      <c r="R20" s="53"/>
      <c r="S20" s="53" t="s">
        <v>5</v>
      </c>
      <c r="T20" s="53"/>
      <c r="U20" s="54"/>
      <c r="V20" s="53"/>
      <c r="W20" s="53" t="s">
        <v>126</v>
      </c>
      <c r="X20" s="53" t="s">
        <v>5</v>
      </c>
      <c r="Y20" s="53"/>
      <c r="Z20" s="53"/>
      <c r="AA20" s="213">
        <f t="shared" si="0"/>
        <v>18</v>
      </c>
      <c r="AB20" s="224" t="s">
        <v>470</v>
      </c>
      <c r="AC20" s="269" t="s">
        <v>558</v>
      </c>
      <c r="AD20" s="280"/>
      <c r="AE20" s="284"/>
      <c r="AF20" s="213">
        <f t="shared" si="1"/>
        <v>13.5</v>
      </c>
      <c r="AG20" s="214">
        <f t="shared" si="2"/>
        <v>25</v>
      </c>
      <c r="AH20" s="215"/>
      <c r="AI20" s="216"/>
      <c r="AJ20" s="272"/>
      <c r="AK20" s="272" t="s">
        <v>5</v>
      </c>
      <c r="AL20" s="272" t="s">
        <v>5</v>
      </c>
    </row>
    <row r="21" spans="1:38" ht="112.5">
      <c r="A21" s="24">
        <v>11</v>
      </c>
      <c r="B21" s="28" t="s">
        <v>142</v>
      </c>
      <c r="C21" s="28" t="s">
        <v>488</v>
      </c>
      <c r="D21" s="28" t="s">
        <v>165</v>
      </c>
      <c r="E21" s="28" t="s">
        <v>167</v>
      </c>
      <c r="F21" s="28" t="s">
        <v>157</v>
      </c>
      <c r="G21" s="31" t="s">
        <v>5</v>
      </c>
      <c r="H21" s="31"/>
      <c r="I21" s="28" t="s">
        <v>175</v>
      </c>
      <c r="J21" s="28" t="s">
        <v>348</v>
      </c>
      <c r="K21" s="125" t="s">
        <v>730</v>
      </c>
      <c r="L21" s="57" t="s">
        <v>5</v>
      </c>
      <c r="M21" s="31"/>
      <c r="N21" s="31"/>
      <c r="O21" s="69"/>
      <c r="P21" s="53"/>
      <c r="Q21" s="53"/>
      <c r="R21" s="53" t="s">
        <v>5</v>
      </c>
      <c r="S21" s="53"/>
      <c r="T21" s="53"/>
      <c r="U21" s="54"/>
      <c r="V21" s="53" t="s">
        <v>126</v>
      </c>
      <c r="W21" s="53"/>
      <c r="X21" s="53"/>
      <c r="Y21" s="53" t="s">
        <v>5</v>
      </c>
      <c r="Z21" s="53"/>
      <c r="AA21" s="213">
        <f t="shared" si="0"/>
        <v>17</v>
      </c>
      <c r="AB21" s="224" t="s">
        <v>471</v>
      </c>
      <c r="AC21" s="210" t="s">
        <v>532</v>
      </c>
      <c r="AD21" s="277"/>
      <c r="AE21" s="284"/>
      <c r="AF21" s="213">
        <f t="shared" si="1"/>
        <v>4.25</v>
      </c>
      <c r="AG21" s="214">
        <f t="shared" si="2"/>
        <v>75</v>
      </c>
      <c r="AH21" s="215"/>
      <c r="AI21" s="216"/>
      <c r="AJ21" s="216" t="s">
        <v>5</v>
      </c>
      <c r="AK21" s="216" t="s">
        <v>5</v>
      </c>
      <c r="AL21" s="216" t="s">
        <v>5</v>
      </c>
    </row>
    <row r="22" spans="1:38" ht="90">
      <c r="A22" s="50">
        <v>12</v>
      </c>
      <c r="B22" s="35" t="s">
        <v>142</v>
      </c>
      <c r="C22" s="28" t="s">
        <v>488</v>
      </c>
      <c r="D22" s="35" t="s">
        <v>165</v>
      </c>
      <c r="E22" s="28" t="s">
        <v>167</v>
      </c>
      <c r="F22" s="35" t="s">
        <v>157</v>
      </c>
      <c r="G22" s="31" t="s">
        <v>5</v>
      </c>
      <c r="H22" s="31"/>
      <c r="I22" s="35" t="s">
        <v>175</v>
      </c>
      <c r="J22" s="28" t="s">
        <v>259</v>
      </c>
      <c r="K22" s="125" t="s">
        <v>718</v>
      </c>
      <c r="L22" s="57" t="s">
        <v>5</v>
      </c>
      <c r="M22" s="31"/>
      <c r="N22" s="31"/>
      <c r="O22" s="69"/>
      <c r="P22" s="53"/>
      <c r="Q22" s="53" t="s">
        <v>126</v>
      </c>
      <c r="R22" s="53" t="s">
        <v>5</v>
      </c>
      <c r="S22" s="53"/>
      <c r="T22" s="53"/>
      <c r="U22" s="54"/>
      <c r="V22" s="53"/>
      <c r="W22" s="53" t="s">
        <v>126</v>
      </c>
      <c r="X22" s="53" t="s">
        <v>5</v>
      </c>
      <c r="Y22" s="53"/>
      <c r="Z22" s="53"/>
      <c r="AA22" s="213">
        <f t="shared" si="0"/>
        <v>13</v>
      </c>
      <c r="AB22" s="224" t="s">
        <v>368</v>
      </c>
      <c r="AC22" s="210" t="s">
        <v>533</v>
      </c>
      <c r="AD22" s="277"/>
      <c r="AE22" s="284"/>
      <c r="AF22" s="213">
        <f t="shared" si="1"/>
        <v>11.049999999999999</v>
      </c>
      <c r="AG22" s="214">
        <f t="shared" si="2"/>
        <v>15</v>
      </c>
      <c r="AH22" s="215"/>
      <c r="AI22" s="216"/>
      <c r="AJ22" s="216"/>
      <c r="AK22" s="216" t="s">
        <v>5</v>
      </c>
      <c r="AL22" s="216"/>
    </row>
    <row r="23" spans="1:38" ht="112.5">
      <c r="A23" s="50">
        <v>13</v>
      </c>
      <c r="B23" s="35" t="s">
        <v>142</v>
      </c>
      <c r="C23" s="28" t="s">
        <v>488</v>
      </c>
      <c r="D23" s="35" t="s">
        <v>165</v>
      </c>
      <c r="E23" s="28" t="s">
        <v>167</v>
      </c>
      <c r="F23" s="35" t="s">
        <v>157</v>
      </c>
      <c r="G23" s="31" t="s">
        <v>5</v>
      </c>
      <c r="H23" s="31"/>
      <c r="I23" s="35" t="s">
        <v>175</v>
      </c>
      <c r="J23" s="28" t="s">
        <v>330</v>
      </c>
      <c r="K23" s="125" t="s">
        <v>733</v>
      </c>
      <c r="L23" s="57" t="s">
        <v>5</v>
      </c>
      <c r="M23" s="57"/>
      <c r="N23" s="57"/>
      <c r="O23" s="94"/>
      <c r="P23" s="53"/>
      <c r="Q23" s="53"/>
      <c r="R23" s="53" t="s">
        <v>126</v>
      </c>
      <c r="S23" s="53"/>
      <c r="T23" s="53" t="s">
        <v>5</v>
      </c>
      <c r="U23" s="54"/>
      <c r="V23" s="53" t="s">
        <v>126</v>
      </c>
      <c r="W23" s="53"/>
      <c r="X23" s="53"/>
      <c r="Y23" s="53" t="s">
        <v>5</v>
      </c>
      <c r="Z23" s="53"/>
      <c r="AA23" s="213">
        <f t="shared" si="0"/>
        <v>24</v>
      </c>
      <c r="AB23" s="224" t="s">
        <v>472</v>
      </c>
      <c r="AC23" s="210" t="s">
        <v>559</v>
      </c>
      <c r="AD23" s="277" t="s">
        <v>534</v>
      </c>
      <c r="AE23" s="284"/>
      <c r="AF23" s="213">
        <f t="shared" si="1"/>
        <v>6</v>
      </c>
      <c r="AG23" s="214">
        <f t="shared" si="2"/>
        <v>75</v>
      </c>
      <c r="AH23" s="215"/>
      <c r="AI23" s="216"/>
      <c r="AJ23" s="216" t="s">
        <v>5</v>
      </c>
      <c r="AK23" s="216" t="s">
        <v>5</v>
      </c>
      <c r="AL23" s="216" t="s">
        <v>5</v>
      </c>
    </row>
    <row r="24" spans="1:38" ht="67.5">
      <c r="A24" s="50">
        <v>14</v>
      </c>
      <c r="B24" s="35" t="s">
        <v>142</v>
      </c>
      <c r="C24" s="28" t="s">
        <v>488</v>
      </c>
      <c r="D24" s="35" t="s">
        <v>165</v>
      </c>
      <c r="E24" s="28" t="s">
        <v>167</v>
      </c>
      <c r="F24" s="35" t="s">
        <v>157</v>
      </c>
      <c r="G24" s="31" t="s">
        <v>5</v>
      </c>
      <c r="H24" s="31"/>
      <c r="I24" s="35" t="s">
        <v>175</v>
      </c>
      <c r="J24" s="28" t="s">
        <v>349</v>
      </c>
      <c r="K24" s="125" t="s">
        <v>730</v>
      </c>
      <c r="L24" s="57" t="s">
        <v>5</v>
      </c>
      <c r="M24" s="57"/>
      <c r="N24" s="57"/>
      <c r="O24" s="94"/>
      <c r="P24" s="53"/>
      <c r="Q24" s="53"/>
      <c r="R24" s="53"/>
      <c r="S24" s="53" t="s">
        <v>5</v>
      </c>
      <c r="T24" s="53"/>
      <c r="U24" s="54"/>
      <c r="V24" s="53" t="s">
        <v>126</v>
      </c>
      <c r="W24" s="53"/>
      <c r="X24" s="53"/>
      <c r="Y24" s="53" t="s">
        <v>5</v>
      </c>
      <c r="Z24" s="53"/>
      <c r="AA24" s="213">
        <f t="shared" si="0"/>
        <v>21</v>
      </c>
      <c r="AB24" s="224" t="s">
        <v>368</v>
      </c>
      <c r="AC24" s="210" t="s">
        <v>560</v>
      </c>
      <c r="AD24" s="277" t="s">
        <v>535</v>
      </c>
      <c r="AE24" s="284"/>
      <c r="AF24" s="213">
        <f t="shared" si="1"/>
        <v>15.75</v>
      </c>
      <c r="AG24" s="214">
        <f t="shared" si="2"/>
        <v>25</v>
      </c>
      <c r="AH24" s="215"/>
      <c r="AI24" s="216"/>
      <c r="AJ24" s="216"/>
      <c r="AK24" s="216" t="s">
        <v>5</v>
      </c>
      <c r="AL24" s="216" t="s">
        <v>5</v>
      </c>
    </row>
    <row r="25" spans="1:38" ht="56.25">
      <c r="A25" s="50">
        <v>15</v>
      </c>
      <c r="B25" s="35" t="s">
        <v>142</v>
      </c>
      <c r="C25" s="28" t="s">
        <v>488</v>
      </c>
      <c r="D25" s="35" t="s">
        <v>165</v>
      </c>
      <c r="E25" s="28" t="s">
        <v>167</v>
      </c>
      <c r="F25" s="35" t="s">
        <v>157</v>
      </c>
      <c r="G25" s="31" t="s">
        <v>5</v>
      </c>
      <c r="H25" s="31"/>
      <c r="I25" s="35" t="s">
        <v>175</v>
      </c>
      <c r="J25" s="28" t="s">
        <v>350</v>
      </c>
      <c r="K25" s="125" t="s">
        <v>733</v>
      </c>
      <c r="L25" s="57" t="s">
        <v>5</v>
      </c>
      <c r="M25" s="31"/>
      <c r="N25" s="31"/>
      <c r="O25" s="69"/>
      <c r="P25" s="53"/>
      <c r="Q25" s="53" t="s">
        <v>126</v>
      </c>
      <c r="R25" s="53" t="s">
        <v>5</v>
      </c>
      <c r="S25" s="53"/>
      <c r="T25" s="53"/>
      <c r="U25" s="54"/>
      <c r="V25" s="53"/>
      <c r="W25" s="53" t="s">
        <v>126</v>
      </c>
      <c r="X25" s="53" t="s">
        <v>5</v>
      </c>
      <c r="Y25" s="53"/>
      <c r="Z25" s="53"/>
      <c r="AA25" s="213">
        <f t="shared" si="0"/>
        <v>13</v>
      </c>
      <c r="AB25" s="224" t="s">
        <v>473</v>
      </c>
      <c r="AC25" s="210" t="s">
        <v>536</v>
      </c>
      <c r="AD25" s="277"/>
      <c r="AE25" s="284"/>
      <c r="AF25" s="213">
        <f t="shared" si="1"/>
        <v>11.049999999999999</v>
      </c>
      <c r="AG25" s="214">
        <f t="shared" si="2"/>
        <v>15</v>
      </c>
      <c r="AH25" s="215"/>
      <c r="AI25" s="216"/>
      <c r="AJ25" s="216"/>
      <c r="AK25" s="216" t="s">
        <v>5</v>
      </c>
      <c r="AL25" s="216"/>
    </row>
    <row r="26" spans="1:38" ht="67.5">
      <c r="A26" s="50">
        <v>16</v>
      </c>
      <c r="B26" s="35" t="s">
        <v>142</v>
      </c>
      <c r="C26" s="28" t="s">
        <v>488</v>
      </c>
      <c r="D26" s="35" t="s">
        <v>165</v>
      </c>
      <c r="E26" s="93" t="s">
        <v>153</v>
      </c>
      <c r="F26" s="35" t="s">
        <v>157</v>
      </c>
      <c r="G26" s="31" t="s">
        <v>5</v>
      </c>
      <c r="H26" s="31"/>
      <c r="I26" s="35" t="s">
        <v>175</v>
      </c>
      <c r="J26" s="28" t="s">
        <v>351</v>
      </c>
      <c r="K26" s="125" t="s">
        <v>733</v>
      </c>
      <c r="L26" s="53" t="s">
        <v>5</v>
      </c>
      <c r="M26" s="53"/>
      <c r="N26" s="53"/>
      <c r="O26" s="54"/>
      <c r="P26" s="53"/>
      <c r="Q26" s="53"/>
      <c r="R26" s="53" t="s">
        <v>126</v>
      </c>
      <c r="S26" s="53"/>
      <c r="T26" s="53" t="s">
        <v>5</v>
      </c>
      <c r="U26" s="54"/>
      <c r="V26" s="53" t="s">
        <v>126</v>
      </c>
      <c r="W26" s="53"/>
      <c r="X26" s="53"/>
      <c r="Y26" s="53" t="s">
        <v>5</v>
      </c>
      <c r="Z26" s="53"/>
      <c r="AA26" s="213">
        <f t="shared" si="0"/>
        <v>24</v>
      </c>
      <c r="AB26" s="224" t="s">
        <v>472</v>
      </c>
      <c r="AC26" s="210" t="s">
        <v>538</v>
      </c>
      <c r="AD26" s="277" t="s">
        <v>537</v>
      </c>
      <c r="AE26" s="284"/>
      <c r="AF26" s="213">
        <f t="shared" si="1"/>
        <v>6</v>
      </c>
      <c r="AG26" s="214">
        <f t="shared" si="2"/>
        <v>75</v>
      </c>
      <c r="AH26" s="215"/>
      <c r="AI26" s="216"/>
      <c r="AJ26" s="216" t="s">
        <v>5</v>
      </c>
      <c r="AK26" s="216" t="s">
        <v>5</v>
      </c>
      <c r="AL26" s="216" t="s">
        <v>5</v>
      </c>
    </row>
    <row r="27" spans="1:38" ht="67.5">
      <c r="A27" s="50">
        <v>17</v>
      </c>
      <c r="B27" s="35" t="s">
        <v>142</v>
      </c>
      <c r="C27" s="28" t="s">
        <v>488</v>
      </c>
      <c r="D27" s="35" t="s">
        <v>165</v>
      </c>
      <c r="E27" s="93" t="s">
        <v>153</v>
      </c>
      <c r="F27" s="35" t="s">
        <v>157</v>
      </c>
      <c r="G27" s="31" t="s">
        <v>5</v>
      </c>
      <c r="H27" s="31"/>
      <c r="I27" s="35" t="s">
        <v>175</v>
      </c>
      <c r="J27" s="28" t="s">
        <v>303</v>
      </c>
      <c r="K27" s="125" t="s">
        <v>734</v>
      </c>
      <c r="L27" s="53" t="s">
        <v>5</v>
      </c>
      <c r="M27" s="53"/>
      <c r="N27" s="53"/>
      <c r="O27" s="54"/>
      <c r="P27" s="53"/>
      <c r="Q27" s="53"/>
      <c r="R27" s="53" t="s">
        <v>126</v>
      </c>
      <c r="S27" s="53"/>
      <c r="T27" s="53" t="s">
        <v>5</v>
      </c>
      <c r="U27" s="54"/>
      <c r="V27" s="53" t="s">
        <v>126</v>
      </c>
      <c r="W27" s="53"/>
      <c r="X27" s="53"/>
      <c r="Y27" s="53" t="s">
        <v>5</v>
      </c>
      <c r="Z27" s="53"/>
      <c r="AA27" s="213">
        <f t="shared" si="0"/>
        <v>24</v>
      </c>
      <c r="AB27" s="224" t="s">
        <v>474</v>
      </c>
      <c r="AC27" s="210" t="s">
        <v>539</v>
      </c>
      <c r="AD27" s="277" t="s">
        <v>537</v>
      </c>
      <c r="AE27" s="284"/>
      <c r="AF27" s="213">
        <f t="shared" si="1"/>
        <v>6</v>
      </c>
      <c r="AG27" s="214">
        <f t="shared" si="2"/>
        <v>75</v>
      </c>
      <c r="AH27" s="215"/>
      <c r="AI27" s="216"/>
      <c r="AJ27" s="216" t="s">
        <v>5</v>
      </c>
      <c r="AK27" s="216" t="s">
        <v>5</v>
      </c>
      <c r="AL27" s="216" t="s">
        <v>5</v>
      </c>
    </row>
    <row r="28" spans="1:38" ht="56.25">
      <c r="A28" s="50">
        <v>18</v>
      </c>
      <c r="B28" s="35" t="s">
        <v>142</v>
      </c>
      <c r="C28" s="28" t="s">
        <v>488</v>
      </c>
      <c r="D28" s="35" t="s">
        <v>168</v>
      </c>
      <c r="E28" s="28" t="s">
        <v>167</v>
      </c>
      <c r="F28" s="35" t="s">
        <v>157</v>
      </c>
      <c r="G28" s="31" t="s">
        <v>5</v>
      </c>
      <c r="H28" s="31"/>
      <c r="I28" s="35" t="s">
        <v>175</v>
      </c>
      <c r="J28" s="28" t="s">
        <v>352</v>
      </c>
      <c r="K28" s="125" t="s">
        <v>735</v>
      </c>
      <c r="L28" s="57" t="s">
        <v>5</v>
      </c>
      <c r="M28" s="57"/>
      <c r="N28" s="57"/>
      <c r="O28" s="94"/>
      <c r="P28" s="57"/>
      <c r="Q28" s="57" t="s">
        <v>126</v>
      </c>
      <c r="R28" s="57" t="s">
        <v>5</v>
      </c>
      <c r="S28" s="57"/>
      <c r="T28" s="57"/>
      <c r="U28" s="56"/>
      <c r="V28" s="57"/>
      <c r="W28" s="57"/>
      <c r="X28" s="57" t="s">
        <v>5</v>
      </c>
      <c r="Y28" s="57"/>
      <c r="Z28" s="71"/>
      <c r="AA28" s="213">
        <f t="shared" si="0"/>
        <v>13</v>
      </c>
      <c r="AB28" s="224" t="s">
        <v>368</v>
      </c>
      <c r="AC28" s="210" t="s">
        <v>540</v>
      </c>
      <c r="AD28" s="277"/>
      <c r="AE28" s="284"/>
      <c r="AF28" s="213">
        <f t="shared" ref="AF28:AF35" si="3">IFERROR(IF(AG28="","",AA28*(1-AG28/100)),"")</f>
        <v>4.55</v>
      </c>
      <c r="AG28" s="214">
        <f t="shared" si="2"/>
        <v>65</v>
      </c>
      <c r="AH28" s="215"/>
      <c r="AI28" s="216"/>
      <c r="AJ28" s="216" t="s">
        <v>5</v>
      </c>
      <c r="AK28" s="216" t="s">
        <v>5</v>
      </c>
      <c r="AL28" s="216"/>
    </row>
    <row r="29" spans="1:38" ht="101.25">
      <c r="A29" s="50">
        <v>19</v>
      </c>
      <c r="B29" s="35" t="s">
        <v>142</v>
      </c>
      <c r="C29" s="28" t="s">
        <v>488</v>
      </c>
      <c r="D29" s="35" t="s">
        <v>170</v>
      </c>
      <c r="E29" s="28" t="s">
        <v>169</v>
      </c>
      <c r="F29" s="35" t="s">
        <v>157</v>
      </c>
      <c r="G29" s="31" t="s">
        <v>5</v>
      </c>
      <c r="H29" s="31"/>
      <c r="I29" s="35" t="s">
        <v>175</v>
      </c>
      <c r="J29" s="28" t="s">
        <v>353</v>
      </c>
      <c r="K29" s="125" t="s">
        <v>736</v>
      </c>
      <c r="L29" s="57" t="s">
        <v>5</v>
      </c>
      <c r="M29" s="31"/>
      <c r="N29" s="31"/>
      <c r="O29" s="69"/>
      <c r="P29" s="31"/>
      <c r="Q29" s="31" t="s">
        <v>126</v>
      </c>
      <c r="R29" s="31" t="s">
        <v>5</v>
      </c>
      <c r="S29" s="31"/>
      <c r="T29" s="31"/>
      <c r="U29" s="69"/>
      <c r="V29" s="31"/>
      <c r="W29" s="31"/>
      <c r="X29" s="31" t="s">
        <v>5</v>
      </c>
      <c r="Y29" s="31"/>
      <c r="Z29" s="31"/>
      <c r="AA29" s="213">
        <f t="shared" si="0"/>
        <v>13</v>
      </c>
      <c r="AB29" s="224" t="s">
        <v>368</v>
      </c>
      <c r="AC29" s="210" t="s">
        <v>566</v>
      </c>
      <c r="AD29" s="277" t="s">
        <v>535</v>
      </c>
      <c r="AE29" s="284"/>
      <c r="AF29" s="213">
        <f t="shared" si="3"/>
        <v>9.75</v>
      </c>
      <c r="AG29" s="214">
        <f t="shared" si="2"/>
        <v>25</v>
      </c>
      <c r="AH29" s="215"/>
      <c r="AI29" s="216"/>
      <c r="AJ29" s="216"/>
      <c r="AK29" s="216" t="s">
        <v>5</v>
      </c>
      <c r="AL29" s="216" t="s">
        <v>5</v>
      </c>
    </row>
    <row r="30" spans="1:38" ht="90">
      <c r="A30" s="50">
        <v>20</v>
      </c>
      <c r="B30" s="35" t="s">
        <v>142</v>
      </c>
      <c r="C30" s="28" t="s">
        <v>488</v>
      </c>
      <c r="D30" s="35" t="s">
        <v>166</v>
      </c>
      <c r="E30" s="28" t="s">
        <v>169</v>
      </c>
      <c r="F30" s="35" t="s">
        <v>157</v>
      </c>
      <c r="G30" s="31" t="s">
        <v>5</v>
      </c>
      <c r="H30" s="31"/>
      <c r="I30" s="35" t="s">
        <v>175</v>
      </c>
      <c r="J30" s="28" t="s">
        <v>346</v>
      </c>
      <c r="K30" s="125" t="s">
        <v>731</v>
      </c>
      <c r="L30" s="57" t="s">
        <v>5</v>
      </c>
      <c r="M30" s="57"/>
      <c r="N30" s="57"/>
      <c r="O30" s="94"/>
      <c r="P30" s="57"/>
      <c r="Q30" s="57" t="s">
        <v>126</v>
      </c>
      <c r="R30" s="57" t="s">
        <v>5</v>
      </c>
      <c r="S30" s="57"/>
      <c r="T30" s="57"/>
      <c r="U30" s="56"/>
      <c r="V30" s="57"/>
      <c r="W30" s="57"/>
      <c r="X30" s="57" t="s">
        <v>5</v>
      </c>
      <c r="Y30" s="57"/>
      <c r="Z30" s="71"/>
      <c r="AA30" s="213">
        <f t="shared" si="0"/>
        <v>13</v>
      </c>
      <c r="AB30" s="224" t="s">
        <v>448</v>
      </c>
      <c r="AC30" s="269" t="s">
        <v>561</v>
      </c>
      <c r="AD30" s="277"/>
      <c r="AE30" s="284"/>
      <c r="AF30" s="213">
        <f t="shared" si="3"/>
        <v>9.75</v>
      </c>
      <c r="AG30" s="214">
        <f t="shared" si="2"/>
        <v>25</v>
      </c>
      <c r="AH30" s="215"/>
      <c r="AI30" s="216"/>
      <c r="AJ30" s="216"/>
      <c r="AK30" s="216" t="s">
        <v>5</v>
      </c>
      <c r="AL30" s="216" t="s">
        <v>5</v>
      </c>
    </row>
    <row r="31" spans="1:38" ht="67.5">
      <c r="A31" s="50">
        <v>21</v>
      </c>
      <c r="B31" s="35" t="s">
        <v>142</v>
      </c>
      <c r="C31" s="28" t="s">
        <v>488</v>
      </c>
      <c r="D31" s="35" t="s">
        <v>165</v>
      </c>
      <c r="E31" s="28" t="s">
        <v>171</v>
      </c>
      <c r="F31" s="35" t="s">
        <v>157</v>
      </c>
      <c r="G31" s="31" t="s">
        <v>5</v>
      </c>
      <c r="H31" s="31"/>
      <c r="I31" s="35" t="s">
        <v>175</v>
      </c>
      <c r="J31" s="28" t="s">
        <v>354</v>
      </c>
      <c r="K31" s="125" t="s">
        <v>737</v>
      </c>
      <c r="L31" s="57" t="s">
        <v>5</v>
      </c>
      <c r="M31" s="57"/>
      <c r="N31" s="57"/>
      <c r="O31" s="94"/>
      <c r="P31" s="57"/>
      <c r="Q31" s="57" t="s">
        <v>126</v>
      </c>
      <c r="R31" s="57" t="s">
        <v>5</v>
      </c>
      <c r="S31" s="57"/>
      <c r="T31" s="57"/>
      <c r="U31" s="56"/>
      <c r="V31" s="57"/>
      <c r="W31" s="57"/>
      <c r="X31" s="57" t="s">
        <v>5</v>
      </c>
      <c r="Y31" s="57"/>
      <c r="Z31" s="71"/>
      <c r="AA31" s="213">
        <f t="shared" si="0"/>
        <v>13</v>
      </c>
      <c r="AB31" s="224" t="s">
        <v>462</v>
      </c>
      <c r="AC31" s="210" t="s">
        <v>541</v>
      </c>
      <c r="AD31" s="277" t="s">
        <v>537</v>
      </c>
      <c r="AE31" s="284"/>
      <c r="AF31" s="213">
        <f t="shared" si="3"/>
        <v>3.25</v>
      </c>
      <c r="AG31" s="214">
        <f t="shared" si="2"/>
        <v>75</v>
      </c>
      <c r="AH31" s="215"/>
      <c r="AI31" s="216"/>
      <c r="AJ31" s="216" t="s">
        <v>5</v>
      </c>
      <c r="AK31" s="216" t="s">
        <v>5</v>
      </c>
      <c r="AL31" s="216" t="s">
        <v>5</v>
      </c>
    </row>
    <row r="32" spans="1:38" ht="13.5" customHeight="1">
      <c r="A32" s="59"/>
      <c r="B32" s="49"/>
      <c r="C32" s="49"/>
      <c r="D32" s="86"/>
      <c r="E32" s="86"/>
      <c r="F32" s="83"/>
      <c r="G32" s="73"/>
      <c r="H32" s="73"/>
      <c r="I32" s="85"/>
      <c r="J32" s="87"/>
      <c r="K32" s="86"/>
      <c r="L32" s="73"/>
      <c r="M32" s="73"/>
      <c r="N32" s="73"/>
      <c r="O32" s="123"/>
      <c r="P32" s="73"/>
      <c r="Q32" s="73"/>
      <c r="R32" s="73"/>
      <c r="S32" s="73"/>
      <c r="T32" s="73"/>
      <c r="U32" s="73"/>
      <c r="V32" s="123"/>
      <c r="W32" s="73"/>
      <c r="X32" s="73"/>
      <c r="Y32" s="73"/>
      <c r="Z32" s="73"/>
      <c r="AA32" s="217" t="str">
        <f t="shared" si="0"/>
        <v/>
      </c>
      <c r="AB32" s="34"/>
      <c r="AC32" s="218"/>
      <c r="AD32" s="285"/>
      <c r="AE32" s="285"/>
      <c r="AF32" s="217" t="str">
        <f t="shared" si="3"/>
        <v/>
      </c>
      <c r="AG32" s="220" t="str">
        <f t="shared" si="2"/>
        <v/>
      </c>
      <c r="AH32" s="221"/>
      <c r="AI32" s="222"/>
      <c r="AJ32" s="222"/>
      <c r="AK32" s="222"/>
      <c r="AL32" s="222"/>
    </row>
    <row r="33" spans="1:51" ht="123.75">
      <c r="A33" s="75">
        <v>1</v>
      </c>
      <c r="B33" s="68" t="s">
        <v>156</v>
      </c>
      <c r="C33" s="28" t="s">
        <v>488</v>
      </c>
      <c r="D33" s="1" t="s">
        <v>155</v>
      </c>
      <c r="E33" s="25" t="s">
        <v>746</v>
      </c>
      <c r="F33" s="79" t="s">
        <v>136</v>
      </c>
      <c r="G33" s="24" t="s">
        <v>5</v>
      </c>
      <c r="H33" s="24"/>
      <c r="I33" s="28" t="s">
        <v>747</v>
      </c>
      <c r="J33" s="84" t="s">
        <v>337</v>
      </c>
      <c r="K33" s="125" t="s">
        <v>738</v>
      </c>
      <c r="L33" s="114" t="s">
        <v>5</v>
      </c>
      <c r="M33" s="114"/>
      <c r="N33" s="114"/>
      <c r="O33" s="115"/>
      <c r="P33" s="114"/>
      <c r="Q33" s="114" t="s">
        <v>5</v>
      </c>
      <c r="R33" s="114"/>
      <c r="S33" s="114"/>
      <c r="T33" s="114" t="s">
        <v>126</v>
      </c>
      <c r="U33" s="115"/>
      <c r="V33" s="114"/>
      <c r="W33" s="114" t="s">
        <v>126</v>
      </c>
      <c r="X33" s="114"/>
      <c r="Y33" s="114"/>
      <c r="Z33" s="114" t="s">
        <v>5</v>
      </c>
      <c r="AA33" s="213">
        <f t="shared" si="0"/>
        <v>16</v>
      </c>
      <c r="AB33" s="229" t="s">
        <v>368</v>
      </c>
      <c r="AC33" s="210" t="s">
        <v>562</v>
      </c>
      <c r="AD33" s="277"/>
      <c r="AE33" s="284"/>
      <c r="AF33" s="213">
        <f t="shared" si="3"/>
        <v>12</v>
      </c>
      <c r="AG33" s="214">
        <f t="shared" si="2"/>
        <v>25</v>
      </c>
      <c r="AH33" s="215"/>
      <c r="AI33" s="216"/>
      <c r="AJ33" s="216"/>
      <c r="AK33" s="216" t="s">
        <v>5</v>
      </c>
      <c r="AL33" s="216" t="s">
        <v>5</v>
      </c>
    </row>
    <row r="34" spans="1:51" ht="90">
      <c r="A34" s="75">
        <v>2</v>
      </c>
      <c r="B34" s="68" t="s">
        <v>156</v>
      </c>
      <c r="C34" s="28" t="s">
        <v>488</v>
      </c>
      <c r="D34" s="80" t="s">
        <v>137</v>
      </c>
      <c r="E34" s="25" t="s">
        <v>748</v>
      </c>
      <c r="F34" s="79" t="s">
        <v>136</v>
      </c>
      <c r="G34" s="24" t="s">
        <v>5</v>
      </c>
      <c r="H34" s="24"/>
      <c r="I34" s="28" t="s">
        <v>747</v>
      </c>
      <c r="J34" s="84" t="s">
        <v>281</v>
      </c>
      <c r="K34" s="125" t="s">
        <v>739</v>
      </c>
      <c r="L34" s="114" t="s">
        <v>5</v>
      </c>
      <c r="M34" s="95"/>
      <c r="N34" s="95"/>
      <c r="O34" s="115"/>
      <c r="P34" s="95"/>
      <c r="Q34" s="95"/>
      <c r="R34" s="95"/>
      <c r="S34" s="95"/>
      <c r="T34" s="95" t="s">
        <v>5</v>
      </c>
      <c r="U34" s="115"/>
      <c r="V34" s="95" t="s">
        <v>126</v>
      </c>
      <c r="W34" s="95"/>
      <c r="X34" s="95" t="s">
        <v>5</v>
      </c>
      <c r="Y34" s="95"/>
      <c r="Z34" s="95"/>
      <c r="AA34" s="213">
        <f t="shared" si="0"/>
        <v>22</v>
      </c>
      <c r="AB34" s="229" t="s">
        <v>368</v>
      </c>
      <c r="AC34" s="210" t="s">
        <v>542</v>
      </c>
      <c r="AD34" s="277"/>
      <c r="AE34" s="284"/>
      <c r="AF34" s="213">
        <f t="shared" si="3"/>
        <v>16.5</v>
      </c>
      <c r="AG34" s="214">
        <f t="shared" si="2"/>
        <v>25</v>
      </c>
      <c r="AH34" s="215"/>
      <c r="AI34" s="216"/>
      <c r="AJ34" s="216"/>
      <c r="AK34" s="216" t="s">
        <v>5</v>
      </c>
      <c r="AL34" s="216" t="s">
        <v>5</v>
      </c>
    </row>
    <row r="35" spans="1:51" ht="13.5" customHeight="1">
      <c r="A35" s="59"/>
      <c r="B35" s="49"/>
      <c r="C35" s="49"/>
      <c r="D35" s="85"/>
      <c r="E35" s="83"/>
      <c r="F35" s="83"/>
      <c r="G35" s="73"/>
      <c r="H35" s="73"/>
      <c r="I35" s="85"/>
      <c r="J35" s="88"/>
      <c r="K35" s="85"/>
      <c r="L35" s="121"/>
      <c r="M35" s="73"/>
      <c r="N35" s="121"/>
      <c r="O35" s="123"/>
      <c r="P35" s="121"/>
      <c r="Q35" s="121"/>
      <c r="R35" s="121"/>
      <c r="S35" s="121"/>
      <c r="T35" s="121"/>
      <c r="U35" s="121"/>
      <c r="V35" s="121"/>
      <c r="W35" s="121"/>
      <c r="X35" s="121"/>
      <c r="Y35" s="121"/>
      <c r="Z35" s="121"/>
      <c r="AA35" s="217" t="str">
        <f t="shared" si="0"/>
        <v/>
      </c>
      <c r="AB35" s="232"/>
      <c r="AC35" s="218"/>
      <c r="AD35" s="279"/>
      <c r="AE35" s="285"/>
      <c r="AF35" s="217" t="str">
        <f t="shared" si="3"/>
        <v/>
      </c>
      <c r="AG35" s="220" t="str">
        <f t="shared" si="2"/>
        <v/>
      </c>
      <c r="AH35" s="221"/>
      <c r="AI35" s="222"/>
      <c r="AJ35" s="222"/>
      <c r="AK35" s="222"/>
      <c r="AL35" s="222"/>
    </row>
    <row r="36" spans="1:51">
      <c r="A36" s="43"/>
      <c r="B36" s="43"/>
      <c r="C36" s="43"/>
      <c r="D36" s="43"/>
      <c r="E36" s="43"/>
      <c r="F36" s="43"/>
      <c r="G36" s="44"/>
      <c r="H36" s="44"/>
      <c r="I36" s="43"/>
      <c r="J36" s="43"/>
      <c r="K36" s="43"/>
      <c r="L36" s="44"/>
      <c r="M36" s="44"/>
      <c r="N36" s="92"/>
      <c r="O36" s="42"/>
      <c r="P36" s="92"/>
      <c r="Q36" s="92"/>
      <c r="R36" s="92"/>
      <c r="S36" s="92"/>
      <c r="T36" s="92"/>
      <c r="U36" s="92"/>
      <c r="V36" s="92"/>
      <c r="W36" s="92"/>
      <c r="X36" s="92"/>
      <c r="Y36" s="92"/>
      <c r="Z36" s="92"/>
      <c r="AA36" s="52"/>
      <c r="AB36" s="52"/>
      <c r="AC36" s="257"/>
      <c r="AM36" s="223"/>
      <c r="AN36" s="223"/>
      <c r="AO36" s="223"/>
      <c r="AP36" s="223"/>
      <c r="AQ36" s="223"/>
      <c r="AR36" s="223"/>
      <c r="AS36" s="223"/>
      <c r="AT36" s="223"/>
      <c r="AU36" s="223"/>
      <c r="AV36" s="223"/>
      <c r="AW36" s="223"/>
      <c r="AX36" s="223"/>
      <c r="AY36" s="223"/>
    </row>
    <row r="37" spans="1:51">
      <c r="A37" s="43"/>
      <c r="B37" s="43"/>
      <c r="C37" s="43"/>
      <c r="D37" s="43"/>
      <c r="E37" s="43"/>
      <c r="F37" s="43"/>
      <c r="G37" s="44"/>
      <c r="H37" s="44"/>
      <c r="I37" s="43"/>
      <c r="J37" s="43"/>
      <c r="K37" s="43"/>
      <c r="L37" s="44"/>
      <c r="M37" s="44"/>
      <c r="N37" s="92"/>
      <c r="O37" s="42"/>
      <c r="P37" s="92"/>
      <c r="Q37" s="92"/>
      <c r="R37" s="92"/>
      <c r="S37" s="92"/>
      <c r="T37" s="92"/>
      <c r="U37" s="92"/>
      <c r="V37" s="92"/>
      <c r="W37" s="92"/>
      <c r="X37" s="92"/>
      <c r="Y37" s="92"/>
      <c r="Z37" s="92"/>
      <c r="AA37" s="52"/>
      <c r="AB37" s="52"/>
      <c r="AC37" s="257"/>
    </row>
    <row r="38" spans="1:51">
      <c r="A38" s="43"/>
      <c r="B38" s="43"/>
      <c r="C38" s="43"/>
      <c r="D38" s="43"/>
      <c r="E38" s="43"/>
      <c r="F38" s="43"/>
      <c r="G38" s="44"/>
      <c r="H38" s="44"/>
      <c r="I38" s="43"/>
      <c r="J38" s="43"/>
      <c r="K38" s="43"/>
      <c r="L38" s="44"/>
      <c r="M38" s="44"/>
      <c r="N38" s="92"/>
      <c r="O38" s="42"/>
      <c r="P38" s="92"/>
      <c r="Q38" s="92"/>
      <c r="R38" s="92"/>
      <c r="S38" s="92"/>
      <c r="T38" s="92"/>
      <c r="U38" s="92"/>
      <c r="V38" s="92"/>
      <c r="W38" s="92"/>
      <c r="X38" s="92"/>
      <c r="Y38" s="92"/>
      <c r="Z38" s="92"/>
      <c r="AA38" s="52"/>
      <c r="AB38" s="52"/>
      <c r="AC38" s="257"/>
    </row>
    <row r="39" spans="1:51">
      <c r="A39" s="43"/>
      <c r="B39" s="43"/>
      <c r="C39" s="43"/>
      <c r="D39" s="43"/>
      <c r="E39" s="43"/>
      <c r="F39" s="43"/>
      <c r="G39" s="44"/>
      <c r="H39" s="44"/>
      <c r="I39" s="43"/>
      <c r="J39" s="43"/>
      <c r="K39" s="43"/>
      <c r="L39" s="44"/>
      <c r="M39" s="44"/>
      <c r="N39" s="92"/>
      <c r="O39" s="42"/>
      <c r="P39" s="92"/>
      <c r="Q39" s="92"/>
      <c r="R39" s="92"/>
      <c r="S39" s="92"/>
      <c r="T39" s="92"/>
      <c r="U39" s="92"/>
      <c r="V39" s="92"/>
      <c r="W39" s="92"/>
      <c r="X39" s="92"/>
      <c r="Y39" s="92"/>
      <c r="Z39" s="92"/>
      <c r="AA39" s="52"/>
      <c r="AB39" s="52"/>
      <c r="AC39" s="257"/>
    </row>
    <row r="40" spans="1:51">
      <c r="A40" s="43"/>
      <c r="B40" s="43"/>
      <c r="C40" s="43"/>
      <c r="D40" s="43"/>
      <c r="E40" s="43"/>
      <c r="F40" s="43"/>
      <c r="G40" s="44"/>
      <c r="H40" s="44"/>
      <c r="I40" s="43"/>
      <c r="J40" s="43"/>
      <c r="K40" s="43"/>
      <c r="L40" s="44"/>
      <c r="M40" s="44"/>
      <c r="N40" s="92"/>
      <c r="O40" s="42"/>
      <c r="P40" s="92"/>
      <c r="Q40" s="92"/>
      <c r="R40" s="92"/>
      <c r="S40" s="92"/>
      <c r="T40" s="92"/>
      <c r="U40" s="92"/>
      <c r="V40" s="92"/>
      <c r="W40" s="92"/>
      <c r="X40" s="92"/>
      <c r="Y40" s="92"/>
      <c r="Z40" s="92"/>
      <c r="AA40" s="52"/>
      <c r="AB40" s="52"/>
      <c r="AC40" s="257"/>
    </row>
    <row r="41" spans="1:51">
      <c r="A41" s="43"/>
      <c r="B41" s="43"/>
      <c r="C41" s="43"/>
      <c r="D41" s="43"/>
      <c r="E41" s="43"/>
      <c r="F41" s="43"/>
      <c r="G41" s="44"/>
      <c r="H41" s="44"/>
      <c r="I41" s="43"/>
      <c r="J41" s="43"/>
      <c r="K41" s="43"/>
      <c r="L41" s="44"/>
      <c r="M41" s="44"/>
      <c r="N41" s="92"/>
      <c r="O41" s="42"/>
      <c r="P41" s="92"/>
      <c r="Q41" s="92"/>
      <c r="R41" s="92"/>
      <c r="S41" s="92"/>
      <c r="T41" s="92"/>
      <c r="U41" s="92"/>
      <c r="V41" s="92"/>
      <c r="W41" s="92"/>
      <c r="X41" s="92"/>
      <c r="Y41" s="92"/>
      <c r="Z41" s="92"/>
      <c r="AA41" s="52"/>
      <c r="AB41" s="52"/>
      <c r="AC41" s="257"/>
    </row>
    <row r="42" spans="1:51">
      <c r="A42" s="43"/>
      <c r="B42" s="43"/>
      <c r="C42" s="43"/>
      <c r="D42" s="43"/>
      <c r="E42" s="43"/>
      <c r="F42" s="43"/>
      <c r="G42" s="44"/>
      <c r="H42" s="44"/>
      <c r="I42" s="43"/>
      <c r="J42" s="43"/>
      <c r="K42" s="43"/>
      <c r="L42" s="44"/>
      <c r="M42" s="44"/>
      <c r="N42" s="92"/>
      <c r="O42" s="42"/>
      <c r="P42" s="92"/>
      <c r="Q42" s="92"/>
      <c r="R42" s="92"/>
      <c r="S42" s="92"/>
      <c r="T42" s="92"/>
      <c r="U42" s="92"/>
      <c r="V42" s="92"/>
      <c r="W42" s="92"/>
      <c r="X42" s="92"/>
      <c r="Y42" s="92"/>
      <c r="Z42" s="92"/>
      <c r="AA42" s="52"/>
      <c r="AB42" s="52"/>
      <c r="AC42" s="257"/>
    </row>
    <row r="43" spans="1:51">
      <c r="A43" s="43"/>
      <c r="B43" s="43"/>
      <c r="C43" s="43"/>
      <c r="D43" s="43"/>
      <c r="E43" s="43"/>
      <c r="F43" s="43"/>
      <c r="G43" s="44"/>
      <c r="H43" s="44"/>
      <c r="I43" s="43"/>
      <c r="J43" s="43"/>
      <c r="K43" s="43"/>
      <c r="L43" s="44"/>
      <c r="M43" s="44"/>
      <c r="N43" s="92"/>
      <c r="O43" s="42"/>
      <c r="P43" s="92"/>
      <c r="Q43" s="92"/>
      <c r="R43" s="92"/>
      <c r="S43" s="92"/>
      <c r="T43" s="92"/>
      <c r="U43" s="92"/>
      <c r="V43" s="92"/>
      <c r="W43" s="92"/>
      <c r="X43" s="92"/>
      <c r="Y43" s="92"/>
      <c r="Z43" s="92"/>
      <c r="AA43" s="52"/>
      <c r="AB43" s="52"/>
      <c r="AC43" s="257"/>
    </row>
    <row r="44" spans="1:51">
      <c r="A44" s="43"/>
      <c r="B44" s="43"/>
      <c r="C44" s="43"/>
      <c r="D44" s="43"/>
      <c r="E44" s="43"/>
      <c r="F44" s="43"/>
      <c r="G44" s="44"/>
      <c r="H44" s="44"/>
      <c r="I44" s="43"/>
      <c r="J44" s="43"/>
      <c r="K44" s="43"/>
      <c r="L44" s="44"/>
      <c r="M44" s="44"/>
      <c r="N44" s="92"/>
      <c r="O44" s="42"/>
      <c r="P44" s="92"/>
      <c r="Q44" s="92"/>
      <c r="R44" s="92"/>
      <c r="S44" s="92"/>
      <c r="T44" s="92"/>
      <c r="U44" s="92"/>
      <c r="V44" s="92"/>
      <c r="W44" s="92"/>
      <c r="X44" s="92"/>
      <c r="Y44" s="92"/>
      <c r="Z44" s="92"/>
      <c r="AA44" s="52"/>
      <c r="AB44" s="52"/>
      <c r="AC44" s="257"/>
    </row>
    <row r="45" spans="1:51">
      <c r="A45" s="43"/>
      <c r="B45" s="43"/>
      <c r="C45" s="43"/>
      <c r="D45" s="43"/>
      <c r="E45" s="43"/>
      <c r="F45" s="43"/>
      <c r="G45" s="44"/>
      <c r="H45" s="44"/>
      <c r="I45" s="43"/>
      <c r="J45" s="43"/>
      <c r="K45" s="43"/>
      <c r="L45" s="44"/>
      <c r="M45" s="44"/>
      <c r="N45" s="92"/>
      <c r="O45" s="42"/>
      <c r="P45" s="92"/>
      <c r="Q45" s="92"/>
      <c r="R45" s="92"/>
      <c r="S45" s="92"/>
      <c r="T45" s="92"/>
      <c r="U45" s="92"/>
      <c r="V45" s="92"/>
      <c r="W45" s="92"/>
      <c r="X45" s="92"/>
      <c r="Y45" s="92"/>
      <c r="Z45" s="92"/>
      <c r="AA45" s="52"/>
      <c r="AB45" s="52"/>
      <c r="AC45" s="257"/>
    </row>
    <row r="46" spans="1:51">
      <c r="A46" s="43"/>
      <c r="B46" s="43"/>
      <c r="C46" s="43"/>
      <c r="D46" s="43"/>
      <c r="E46" s="43"/>
      <c r="F46" s="43"/>
      <c r="G46" s="44"/>
      <c r="H46" s="44"/>
      <c r="I46" s="43"/>
      <c r="J46" s="43"/>
      <c r="K46" s="43"/>
      <c r="L46" s="44"/>
      <c r="M46" s="44"/>
      <c r="N46" s="92"/>
      <c r="O46" s="42"/>
      <c r="P46" s="92"/>
      <c r="Q46" s="92"/>
      <c r="R46" s="92"/>
      <c r="S46" s="92"/>
      <c r="T46" s="92"/>
      <c r="U46" s="92"/>
      <c r="V46" s="92"/>
      <c r="W46" s="92"/>
      <c r="X46" s="92"/>
      <c r="Y46" s="92"/>
      <c r="Z46" s="92"/>
      <c r="AA46" s="52"/>
      <c r="AB46" s="52"/>
      <c r="AC46" s="257"/>
    </row>
    <row r="47" spans="1:51">
      <c r="A47" s="43"/>
      <c r="B47" s="43"/>
      <c r="C47" s="43"/>
      <c r="D47" s="43"/>
      <c r="E47" s="43"/>
      <c r="F47" s="43"/>
      <c r="G47" s="44"/>
      <c r="H47" s="44"/>
      <c r="I47" s="43"/>
      <c r="J47" s="43"/>
      <c r="K47" s="43"/>
      <c r="L47" s="44"/>
      <c r="M47" s="44"/>
      <c r="N47" s="92"/>
      <c r="O47" s="42"/>
      <c r="P47" s="92"/>
      <c r="Q47" s="92"/>
      <c r="R47" s="92"/>
      <c r="S47" s="92"/>
      <c r="T47" s="92"/>
      <c r="U47" s="92"/>
      <c r="V47" s="92"/>
      <c r="W47" s="92"/>
      <c r="X47" s="92"/>
      <c r="Y47" s="92"/>
      <c r="Z47" s="92"/>
      <c r="AA47" s="52"/>
      <c r="AB47" s="52"/>
      <c r="AC47" s="257"/>
    </row>
    <row r="48" spans="1:51">
      <c r="A48" s="43"/>
      <c r="B48" s="43"/>
      <c r="C48" s="43"/>
      <c r="D48" s="43"/>
      <c r="E48" s="43"/>
      <c r="F48" s="43"/>
      <c r="G48" s="44"/>
      <c r="H48" s="44"/>
      <c r="I48" s="43"/>
      <c r="J48" s="43"/>
      <c r="K48" s="43"/>
      <c r="L48" s="44"/>
      <c r="M48" s="44"/>
      <c r="N48" s="92"/>
      <c r="O48" s="42"/>
      <c r="P48" s="92"/>
      <c r="Q48" s="92"/>
      <c r="R48" s="92"/>
      <c r="S48" s="92"/>
      <c r="T48" s="92"/>
      <c r="U48" s="92"/>
      <c r="V48" s="92"/>
      <c r="W48" s="92"/>
      <c r="X48" s="92"/>
      <c r="Y48" s="92"/>
      <c r="Z48" s="92"/>
      <c r="AA48" s="52"/>
      <c r="AB48" s="52"/>
      <c r="AC48" s="257"/>
    </row>
    <row r="49" spans="1:29">
      <c r="A49" s="43"/>
      <c r="B49" s="43"/>
      <c r="C49" s="43"/>
      <c r="D49" s="43"/>
      <c r="E49" s="43"/>
      <c r="F49" s="43"/>
      <c r="G49" s="44"/>
      <c r="H49" s="44"/>
      <c r="I49" s="43"/>
      <c r="J49" s="43"/>
      <c r="K49" s="43"/>
      <c r="L49" s="44"/>
      <c r="M49" s="44"/>
      <c r="N49" s="92"/>
      <c r="O49" s="42"/>
      <c r="P49" s="92"/>
      <c r="Q49" s="92"/>
      <c r="R49" s="92"/>
      <c r="S49" s="92"/>
      <c r="T49" s="92"/>
      <c r="U49" s="92"/>
      <c r="V49" s="92"/>
      <c r="W49" s="92"/>
      <c r="X49" s="92"/>
      <c r="Y49" s="92"/>
      <c r="Z49" s="92"/>
      <c r="AA49" s="52"/>
      <c r="AB49" s="52"/>
      <c r="AC49" s="257"/>
    </row>
    <row r="50" spans="1:29">
      <c r="A50" s="43"/>
      <c r="B50" s="43"/>
      <c r="C50" s="43"/>
      <c r="D50" s="43"/>
      <c r="E50" s="43"/>
      <c r="F50" s="43"/>
      <c r="G50" s="44"/>
      <c r="H50" s="44"/>
      <c r="I50" s="43"/>
      <c r="J50" s="43"/>
      <c r="K50" s="43"/>
      <c r="L50" s="44"/>
      <c r="M50" s="44"/>
      <c r="N50" s="92"/>
      <c r="O50" s="42"/>
      <c r="P50" s="92"/>
      <c r="Q50" s="92"/>
      <c r="R50" s="92"/>
      <c r="S50" s="92"/>
      <c r="T50" s="92"/>
      <c r="U50" s="92"/>
      <c r="V50" s="92"/>
      <c r="W50" s="92"/>
      <c r="X50" s="92"/>
      <c r="Y50" s="92"/>
      <c r="Z50" s="92"/>
      <c r="AA50" s="52"/>
      <c r="AB50" s="52"/>
      <c r="AC50" s="257"/>
    </row>
    <row r="51" spans="1:29">
      <c r="A51" s="43"/>
      <c r="B51" s="43"/>
      <c r="C51" s="43"/>
      <c r="D51" s="43"/>
      <c r="E51" s="43"/>
      <c r="F51" s="43"/>
      <c r="G51" s="44"/>
      <c r="H51" s="44"/>
      <c r="I51" s="43"/>
      <c r="J51" s="43"/>
      <c r="K51" s="43"/>
      <c r="L51" s="44"/>
      <c r="M51" s="44"/>
      <c r="N51" s="92"/>
      <c r="O51" s="42"/>
      <c r="P51" s="92"/>
      <c r="Q51" s="92"/>
      <c r="R51" s="92"/>
      <c r="S51" s="92"/>
      <c r="T51" s="92"/>
      <c r="U51" s="92"/>
      <c r="V51" s="92"/>
      <c r="W51" s="92"/>
      <c r="X51" s="92"/>
      <c r="Y51" s="92"/>
      <c r="Z51" s="92"/>
      <c r="AA51" s="52"/>
      <c r="AB51" s="52"/>
      <c r="AC51" s="257"/>
    </row>
    <row r="52" spans="1:29">
      <c r="A52" s="43"/>
      <c r="B52" s="43"/>
      <c r="C52" s="43"/>
      <c r="D52" s="43"/>
      <c r="E52" s="43"/>
      <c r="F52" s="43"/>
      <c r="G52" s="44"/>
      <c r="H52" s="44"/>
      <c r="I52" s="43"/>
      <c r="J52" s="43"/>
      <c r="K52" s="43"/>
      <c r="L52" s="44"/>
      <c r="M52" s="44"/>
      <c r="N52" s="92"/>
      <c r="O52" s="42"/>
      <c r="P52" s="92"/>
      <c r="Q52" s="92"/>
      <c r="R52" s="92"/>
      <c r="S52" s="92"/>
      <c r="T52" s="92"/>
      <c r="U52" s="92"/>
      <c r="V52" s="92"/>
      <c r="W52" s="92"/>
      <c r="X52" s="92"/>
      <c r="Y52" s="92"/>
      <c r="Z52" s="92"/>
      <c r="AA52" s="52"/>
      <c r="AB52" s="52"/>
      <c r="AC52" s="257"/>
    </row>
    <row r="53" spans="1:29">
      <c r="A53" s="43"/>
      <c r="B53" s="43"/>
      <c r="C53" s="43"/>
      <c r="D53" s="43"/>
      <c r="E53" s="43"/>
      <c r="F53" s="43"/>
      <c r="G53" s="44"/>
      <c r="H53" s="44"/>
      <c r="I53" s="43"/>
      <c r="J53" s="43"/>
      <c r="K53" s="43"/>
      <c r="L53" s="44"/>
      <c r="M53" s="44"/>
      <c r="N53" s="92"/>
      <c r="O53" s="42"/>
      <c r="P53" s="92"/>
      <c r="Q53" s="92"/>
      <c r="R53" s="92"/>
      <c r="S53" s="92"/>
      <c r="T53" s="92"/>
      <c r="U53" s="92"/>
      <c r="V53" s="92"/>
      <c r="W53" s="92"/>
      <c r="X53" s="92"/>
      <c r="Y53" s="92"/>
      <c r="Z53" s="92"/>
      <c r="AA53" s="52"/>
      <c r="AB53" s="52"/>
      <c r="AC53" s="257"/>
    </row>
    <row r="54" spans="1:29">
      <c r="A54" s="43"/>
      <c r="B54" s="43"/>
      <c r="C54" s="43"/>
      <c r="D54" s="43"/>
      <c r="E54" s="43"/>
      <c r="F54" s="43"/>
      <c r="G54" s="44"/>
      <c r="H54" s="44"/>
      <c r="I54" s="43"/>
      <c r="J54" s="43"/>
      <c r="K54" s="43"/>
      <c r="L54" s="44"/>
      <c r="M54" s="44"/>
      <c r="N54" s="92"/>
      <c r="O54" s="42"/>
      <c r="P54" s="92"/>
      <c r="Q54" s="92"/>
      <c r="R54" s="92"/>
      <c r="S54" s="92"/>
      <c r="T54" s="92"/>
      <c r="U54" s="92"/>
      <c r="V54" s="92"/>
      <c r="W54" s="92"/>
      <c r="X54" s="92"/>
      <c r="Y54" s="92"/>
      <c r="Z54" s="92"/>
      <c r="AA54" s="52"/>
      <c r="AB54" s="52"/>
      <c r="AC54" s="257"/>
    </row>
    <row r="55" spans="1:29">
      <c r="A55" s="43"/>
      <c r="B55" s="43"/>
      <c r="C55" s="43"/>
      <c r="D55" s="43"/>
      <c r="E55" s="43"/>
      <c r="F55" s="43"/>
      <c r="G55" s="44"/>
      <c r="H55" s="44"/>
      <c r="I55" s="43"/>
      <c r="J55" s="43"/>
      <c r="K55" s="43"/>
      <c r="L55" s="44"/>
      <c r="M55" s="44"/>
      <c r="N55" s="92"/>
      <c r="O55" s="42"/>
      <c r="P55" s="92"/>
      <c r="Q55" s="92"/>
      <c r="R55" s="92"/>
      <c r="S55" s="92"/>
      <c r="T55" s="92"/>
      <c r="U55" s="92"/>
      <c r="V55" s="92"/>
      <c r="W55" s="92"/>
      <c r="X55" s="92"/>
      <c r="Y55" s="92"/>
      <c r="Z55" s="92"/>
      <c r="AA55" s="52"/>
      <c r="AB55" s="52"/>
      <c r="AC55" s="257"/>
    </row>
    <row r="56" spans="1:29">
      <c r="A56" s="43"/>
      <c r="B56" s="43"/>
      <c r="C56" s="43"/>
      <c r="D56" s="43"/>
      <c r="E56" s="43"/>
      <c r="F56" s="43"/>
      <c r="G56" s="44"/>
      <c r="H56" s="44"/>
      <c r="I56" s="43"/>
      <c r="J56" s="43"/>
      <c r="K56" s="43"/>
      <c r="L56" s="44"/>
      <c r="M56" s="44"/>
      <c r="N56" s="92"/>
      <c r="O56" s="42"/>
      <c r="P56" s="92"/>
      <c r="Q56" s="92"/>
      <c r="R56" s="92"/>
      <c r="S56" s="92"/>
      <c r="T56" s="92"/>
      <c r="U56" s="92"/>
      <c r="V56" s="92"/>
      <c r="W56" s="92"/>
      <c r="X56" s="92"/>
      <c r="Y56" s="92"/>
      <c r="Z56" s="92"/>
      <c r="AA56" s="52"/>
      <c r="AB56" s="52"/>
      <c r="AC56" s="257"/>
    </row>
    <row r="57" spans="1:29">
      <c r="A57" s="43"/>
      <c r="B57" s="43"/>
      <c r="C57" s="43"/>
      <c r="D57" s="43"/>
      <c r="E57" s="43"/>
      <c r="F57" s="43"/>
      <c r="G57" s="44"/>
      <c r="H57" s="44"/>
      <c r="I57" s="43"/>
      <c r="J57" s="43"/>
      <c r="K57" s="43"/>
      <c r="L57" s="44"/>
      <c r="M57" s="44"/>
      <c r="N57" s="92"/>
      <c r="O57" s="92"/>
      <c r="P57" s="92"/>
      <c r="Q57" s="92"/>
      <c r="R57" s="92"/>
      <c r="S57" s="92"/>
      <c r="T57" s="92"/>
      <c r="U57" s="92"/>
      <c r="V57" s="92"/>
      <c r="W57" s="92"/>
      <c r="X57" s="92"/>
      <c r="Y57" s="92"/>
      <c r="Z57" s="92"/>
      <c r="AA57" s="52"/>
      <c r="AB57" s="52"/>
      <c r="AC57" s="257"/>
    </row>
    <row r="58" spans="1:29">
      <c r="A58" s="43"/>
      <c r="B58" s="43"/>
      <c r="C58" s="43"/>
      <c r="D58" s="43"/>
      <c r="E58" s="43"/>
      <c r="F58" s="43"/>
      <c r="G58" s="44"/>
      <c r="H58" s="44"/>
      <c r="I58" s="43"/>
      <c r="J58" s="43"/>
      <c r="K58" s="43"/>
      <c r="L58" s="44"/>
      <c r="M58" s="44"/>
      <c r="N58" s="92"/>
      <c r="O58" s="92"/>
      <c r="P58" s="92"/>
      <c r="Q58" s="92"/>
      <c r="R58" s="92"/>
      <c r="S58" s="92"/>
      <c r="T58" s="92"/>
      <c r="U58" s="92"/>
      <c r="V58" s="92"/>
      <c r="W58" s="92"/>
      <c r="X58" s="92"/>
      <c r="Y58" s="92"/>
      <c r="Z58" s="92"/>
      <c r="AA58" s="52"/>
      <c r="AB58" s="52"/>
      <c r="AC58" s="257"/>
    </row>
    <row r="59" spans="1:29">
      <c r="A59" s="43"/>
      <c r="B59" s="43"/>
      <c r="C59" s="43"/>
      <c r="D59" s="43"/>
      <c r="E59" s="43"/>
      <c r="F59" s="43"/>
      <c r="G59" s="44"/>
      <c r="H59" s="44"/>
      <c r="I59" s="43"/>
      <c r="J59" s="43"/>
      <c r="K59" s="43"/>
      <c r="L59" s="44"/>
      <c r="M59" s="44"/>
      <c r="N59" s="92"/>
      <c r="O59" s="92"/>
      <c r="P59" s="92"/>
      <c r="Q59" s="92"/>
      <c r="R59" s="92"/>
      <c r="S59" s="92"/>
      <c r="T59" s="92"/>
      <c r="U59" s="92"/>
      <c r="V59" s="92"/>
      <c r="W59" s="92"/>
      <c r="X59" s="92"/>
      <c r="Y59" s="92"/>
      <c r="Z59" s="92"/>
      <c r="AA59" s="52"/>
      <c r="AB59" s="52"/>
      <c r="AC59" s="257"/>
    </row>
    <row r="60" spans="1:29">
      <c r="A60" s="43"/>
      <c r="B60" s="43"/>
      <c r="C60" s="43"/>
      <c r="D60" s="43"/>
      <c r="E60" s="43"/>
      <c r="F60" s="43"/>
      <c r="G60" s="44"/>
      <c r="H60" s="44"/>
      <c r="I60" s="43"/>
      <c r="J60" s="43"/>
      <c r="K60" s="43"/>
      <c r="L60" s="44"/>
      <c r="M60" s="44"/>
      <c r="N60" s="92"/>
      <c r="O60" s="92"/>
      <c r="P60" s="92"/>
      <c r="Q60" s="92"/>
      <c r="R60" s="92"/>
      <c r="S60" s="92"/>
      <c r="T60" s="92"/>
      <c r="U60" s="92"/>
      <c r="V60" s="92"/>
      <c r="W60" s="92"/>
      <c r="X60" s="92"/>
      <c r="Y60" s="92"/>
      <c r="Z60" s="92"/>
      <c r="AA60" s="52"/>
      <c r="AB60" s="52"/>
      <c r="AC60" s="257"/>
    </row>
    <row r="61" spans="1:29">
      <c r="A61" s="43"/>
      <c r="B61" s="43"/>
      <c r="C61" s="43"/>
      <c r="D61" s="43"/>
      <c r="E61" s="43"/>
      <c r="F61" s="43"/>
      <c r="G61" s="44"/>
      <c r="H61" s="44"/>
      <c r="I61" s="43"/>
      <c r="J61" s="43"/>
      <c r="K61" s="43"/>
      <c r="L61" s="44"/>
      <c r="M61" s="44"/>
      <c r="N61" s="92"/>
      <c r="O61" s="92"/>
      <c r="P61" s="92"/>
      <c r="Q61" s="92"/>
      <c r="R61" s="92"/>
      <c r="S61" s="92"/>
      <c r="T61" s="92"/>
      <c r="U61" s="92"/>
      <c r="V61" s="92"/>
      <c r="W61" s="92"/>
      <c r="X61" s="92"/>
      <c r="Y61" s="92"/>
      <c r="Z61" s="92"/>
      <c r="AA61" s="52"/>
      <c r="AB61" s="52"/>
      <c r="AC61" s="257"/>
    </row>
    <row r="62" spans="1:29">
      <c r="A62" s="43"/>
      <c r="B62" s="43"/>
      <c r="C62" s="43"/>
      <c r="D62" s="43"/>
      <c r="E62" s="43"/>
      <c r="F62" s="43"/>
      <c r="G62" s="44"/>
      <c r="H62" s="44"/>
      <c r="I62" s="43"/>
      <c r="J62" s="43"/>
      <c r="K62" s="43"/>
      <c r="L62" s="44"/>
      <c r="M62" s="44"/>
      <c r="N62" s="92"/>
      <c r="O62" s="92"/>
      <c r="P62" s="92"/>
      <c r="Q62" s="92"/>
      <c r="R62" s="92"/>
      <c r="S62" s="92"/>
      <c r="T62" s="92"/>
      <c r="U62" s="92"/>
      <c r="V62" s="92"/>
      <c r="W62" s="92"/>
      <c r="X62" s="92"/>
      <c r="Y62" s="92"/>
      <c r="Z62" s="92"/>
      <c r="AA62" s="52"/>
      <c r="AB62" s="52"/>
      <c r="AC62" s="257"/>
    </row>
    <row r="63" spans="1:29">
      <c r="A63" s="43"/>
      <c r="B63" s="43"/>
      <c r="C63" s="43"/>
      <c r="D63" s="43"/>
      <c r="E63" s="43"/>
      <c r="F63" s="43"/>
      <c r="G63" s="44"/>
      <c r="H63" s="44"/>
      <c r="I63" s="43"/>
      <c r="J63" s="43"/>
      <c r="K63" s="43"/>
      <c r="L63" s="44"/>
      <c r="M63" s="44"/>
      <c r="N63" s="92"/>
      <c r="O63" s="92"/>
      <c r="P63" s="92"/>
      <c r="Q63" s="92"/>
      <c r="R63" s="92"/>
      <c r="S63" s="92"/>
      <c r="T63" s="92"/>
      <c r="U63" s="92"/>
      <c r="V63" s="92"/>
      <c r="W63" s="92"/>
      <c r="X63" s="92"/>
      <c r="Y63" s="92"/>
      <c r="Z63" s="92"/>
      <c r="AA63" s="52"/>
      <c r="AB63" s="52"/>
      <c r="AC63" s="257"/>
    </row>
    <row r="64" spans="1:29">
      <c r="A64" s="43"/>
      <c r="B64" s="43"/>
      <c r="C64" s="43"/>
      <c r="D64" s="43"/>
      <c r="E64" s="43"/>
      <c r="F64" s="43"/>
      <c r="G64" s="44"/>
      <c r="H64" s="44"/>
      <c r="I64" s="43"/>
      <c r="J64" s="43"/>
      <c r="K64" s="43"/>
      <c r="L64" s="44"/>
      <c r="M64" s="44"/>
      <c r="N64" s="92"/>
      <c r="O64" s="92"/>
      <c r="P64" s="92"/>
      <c r="Q64" s="92"/>
      <c r="R64" s="92"/>
      <c r="S64" s="92"/>
      <c r="T64" s="92"/>
      <c r="U64" s="92"/>
      <c r="V64" s="92"/>
      <c r="W64" s="92"/>
      <c r="X64" s="92"/>
      <c r="Y64" s="92"/>
      <c r="Z64" s="92"/>
      <c r="AA64" s="52"/>
      <c r="AB64" s="52"/>
      <c r="AC64" s="257"/>
    </row>
    <row r="65" spans="1:29">
      <c r="A65" s="43"/>
      <c r="B65" s="43"/>
      <c r="C65" s="43"/>
      <c r="D65" s="43"/>
      <c r="E65" s="43"/>
      <c r="F65" s="43"/>
      <c r="G65" s="44"/>
      <c r="H65" s="44"/>
      <c r="I65" s="43"/>
      <c r="J65" s="43"/>
      <c r="K65" s="43"/>
      <c r="L65" s="44"/>
      <c r="M65" s="44"/>
      <c r="N65" s="92"/>
      <c r="O65" s="92"/>
      <c r="P65" s="92"/>
      <c r="Q65" s="92"/>
      <c r="R65" s="92"/>
      <c r="S65" s="92"/>
      <c r="T65" s="92"/>
      <c r="U65" s="92"/>
      <c r="V65" s="92"/>
      <c r="W65" s="92"/>
      <c r="X65" s="92"/>
      <c r="Y65" s="92"/>
      <c r="Z65" s="92"/>
      <c r="AA65" s="52"/>
      <c r="AB65" s="52"/>
      <c r="AC65" s="257"/>
    </row>
    <row r="66" spans="1:29">
      <c r="A66" s="43"/>
      <c r="B66" s="43"/>
      <c r="C66" s="43"/>
      <c r="D66" s="43"/>
      <c r="E66" s="43"/>
      <c r="F66" s="43"/>
      <c r="G66" s="44"/>
      <c r="H66" s="44"/>
      <c r="I66" s="43"/>
      <c r="J66" s="43"/>
      <c r="K66" s="43"/>
      <c r="L66" s="44"/>
      <c r="M66" s="44"/>
      <c r="N66" s="92"/>
      <c r="O66" s="92"/>
      <c r="P66" s="92"/>
      <c r="Q66" s="92"/>
      <c r="R66" s="92"/>
      <c r="S66" s="92"/>
      <c r="T66" s="92"/>
      <c r="U66" s="92"/>
      <c r="V66" s="92"/>
      <c r="W66" s="92"/>
      <c r="X66" s="92"/>
      <c r="Y66" s="92"/>
      <c r="Z66" s="92"/>
      <c r="AA66" s="52"/>
      <c r="AB66" s="52"/>
      <c r="AC66" s="257"/>
    </row>
    <row r="67" spans="1:29">
      <c r="A67" s="43"/>
      <c r="B67" s="43"/>
      <c r="C67" s="43"/>
      <c r="D67" s="43"/>
      <c r="E67" s="43"/>
      <c r="F67" s="43"/>
      <c r="G67" s="44"/>
      <c r="H67" s="44"/>
      <c r="I67" s="43"/>
      <c r="J67" s="43"/>
      <c r="K67" s="43"/>
      <c r="L67" s="44"/>
      <c r="M67" s="44"/>
      <c r="N67" s="92"/>
      <c r="O67" s="92"/>
      <c r="P67" s="92"/>
      <c r="Q67" s="92"/>
      <c r="R67" s="92"/>
      <c r="S67" s="92"/>
      <c r="T67" s="92"/>
      <c r="U67" s="92"/>
      <c r="V67" s="92"/>
      <c r="W67" s="92"/>
      <c r="X67" s="92"/>
      <c r="Y67" s="92"/>
      <c r="Z67" s="92"/>
      <c r="AA67" s="52"/>
      <c r="AB67" s="52"/>
      <c r="AC67" s="257"/>
    </row>
    <row r="68" spans="1:29">
      <c r="A68" s="43"/>
      <c r="B68" s="43"/>
      <c r="C68" s="43"/>
      <c r="D68" s="43"/>
      <c r="E68" s="43"/>
      <c r="F68" s="43"/>
      <c r="G68" s="44"/>
      <c r="H68" s="44"/>
      <c r="I68" s="43"/>
      <c r="J68" s="43"/>
      <c r="K68" s="43"/>
      <c r="L68" s="44"/>
      <c r="M68" s="44"/>
      <c r="N68" s="92"/>
      <c r="O68" s="92"/>
      <c r="P68" s="92"/>
      <c r="Q68" s="92"/>
      <c r="R68" s="92"/>
      <c r="S68" s="92"/>
      <c r="T68" s="92"/>
      <c r="U68" s="92"/>
      <c r="V68" s="92"/>
      <c r="W68" s="92"/>
      <c r="X68" s="92"/>
      <c r="Y68" s="92"/>
      <c r="Z68" s="92"/>
      <c r="AA68" s="52"/>
      <c r="AB68" s="52"/>
      <c r="AC68" s="257"/>
    </row>
    <row r="69" spans="1:29">
      <c r="A69" s="43"/>
      <c r="B69" s="43"/>
      <c r="C69" s="43"/>
      <c r="D69" s="43"/>
      <c r="E69" s="43"/>
      <c r="F69" s="43"/>
      <c r="G69" s="44"/>
      <c r="H69" s="44"/>
      <c r="I69" s="43"/>
      <c r="J69" s="43"/>
      <c r="K69" s="43"/>
      <c r="L69" s="44"/>
      <c r="M69" s="44"/>
      <c r="N69" s="92"/>
      <c r="O69" s="92"/>
      <c r="P69" s="92"/>
      <c r="Q69" s="92"/>
      <c r="R69" s="92"/>
      <c r="S69" s="92"/>
      <c r="T69" s="92"/>
      <c r="U69" s="92"/>
      <c r="V69" s="92"/>
      <c r="W69" s="92"/>
      <c r="X69" s="92"/>
      <c r="Y69" s="92"/>
      <c r="Z69" s="92"/>
      <c r="AA69" s="52"/>
      <c r="AB69" s="52"/>
      <c r="AC69" s="257"/>
    </row>
    <row r="70" spans="1:29">
      <c r="A70" s="43"/>
      <c r="B70" s="43"/>
      <c r="C70" s="43"/>
      <c r="D70" s="43"/>
      <c r="E70" s="43"/>
      <c r="F70" s="43"/>
      <c r="G70" s="44"/>
      <c r="H70" s="44"/>
      <c r="I70" s="43"/>
      <c r="J70" s="43"/>
      <c r="K70" s="43"/>
      <c r="L70" s="44"/>
      <c r="M70" s="44"/>
      <c r="N70" s="92"/>
      <c r="O70" s="92"/>
      <c r="P70" s="92"/>
      <c r="Q70" s="92"/>
      <c r="R70" s="92"/>
      <c r="S70" s="92"/>
      <c r="T70" s="92"/>
      <c r="U70" s="92"/>
      <c r="V70" s="92"/>
      <c r="W70" s="92"/>
      <c r="X70" s="92"/>
      <c r="Y70" s="92"/>
      <c r="Z70" s="92"/>
      <c r="AA70" s="52"/>
      <c r="AB70" s="52"/>
      <c r="AC70" s="257"/>
    </row>
    <row r="71" spans="1:29">
      <c r="A71" s="43"/>
      <c r="B71" s="43"/>
      <c r="C71" s="43"/>
      <c r="D71" s="43"/>
      <c r="E71" s="43"/>
      <c r="F71" s="43"/>
      <c r="G71" s="44"/>
      <c r="H71" s="44"/>
      <c r="I71" s="43"/>
      <c r="J71" s="43"/>
      <c r="K71" s="43"/>
      <c r="L71" s="44"/>
      <c r="M71" s="44"/>
      <c r="N71" s="92"/>
      <c r="O71" s="92"/>
      <c r="P71" s="92"/>
      <c r="Q71" s="92"/>
      <c r="R71" s="92"/>
      <c r="S71" s="92"/>
      <c r="T71" s="92"/>
      <c r="U71" s="92"/>
      <c r="V71" s="92"/>
      <c r="W71" s="92"/>
      <c r="X71" s="92"/>
      <c r="Y71" s="92"/>
      <c r="Z71" s="92"/>
      <c r="AA71" s="41"/>
      <c r="AB71" s="41"/>
      <c r="AC71" s="258"/>
    </row>
    <row r="72" spans="1:29">
      <c r="A72" s="43"/>
      <c r="B72" s="43"/>
      <c r="C72" s="43"/>
      <c r="D72" s="43"/>
      <c r="E72" s="43"/>
      <c r="F72" s="43"/>
      <c r="G72" s="44"/>
      <c r="H72" s="44"/>
      <c r="I72" s="43"/>
      <c r="J72" s="43"/>
      <c r="K72" s="43"/>
      <c r="L72" s="44"/>
      <c r="M72" s="44"/>
      <c r="N72" s="92"/>
      <c r="O72" s="92"/>
      <c r="P72" s="92"/>
      <c r="Q72" s="92"/>
      <c r="R72" s="92"/>
      <c r="S72" s="92"/>
      <c r="T72" s="92"/>
      <c r="U72" s="92"/>
      <c r="V72" s="92"/>
      <c r="W72" s="92"/>
      <c r="X72" s="92"/>
      <c r="Y72" s="92"/>
      <c r="Z72" s="92"/>
      <c r="AA72" s="41"/>
      <c r="AB72" s="41"/>
      <c r="AC72" s="258"/>
    </row>
    <row r="73" spans="1:29">
      <c r="A73" s="43"/>
      <c r="B73" s="43"/>
      <c r="C73" s="43"/>
      <c r="D73" s="43"/>
      <c r="E73" s="43"/>
      <c r="F73" s="43"/>
      <c r="G73" s="44"/>
      <c r="H73" s="44"/>
      <c r="I73" s="43"/>
      <c r="J73" s="43"/>
      <c r="K73" s="43"/>
      <c r="L73" s="44"/>
      <c r="M73" s="44"/>
      <c r="N73" s="92"/>
      <c r="O73" s="92"/>
      <c r="P73" s="92"/>
      <c r="Q73" s="92"/>
      <c r="R73" s="92"/>
      <c r="S73" s="92"/>
      <c r="T73" s="92"/>
      <c r="U73" s="92"/>
      <c r="V73" s="92"/>
      <c r="W73" s="92"/>
      <c r="X73" s="92"/>
      <c r="Y73" s="92"/>
      <c r="Z73" s="92"/>
      <c r="AA73" s="41"/>
      <c r="AB73" s="41"/>
      <c r="AC73" s="258"/>
    </row>
    <row r="74" spans="1:29">
      <c r="A74" s="43"/>
      <c r="B74" s="43"/>
      <c r="C74" s="43"/>
      <c r="D74" s="43"/>
      <c r="E74" s="43"/>
      <c r="F74" s="43"/>
      <c r="G74" s="44"/>
      <c r="H74" s="44"/>
      <c r="I74" s="43"/>
      <c r="J74" s="43"/>
      <c r="K74" s="43"/>
      <c r="L74" s="44"/>
      <c r="M74" s="44"/>
      <c r="N74" s="92"/>
      <c r="O74" s="92"/>
      <c r="P74" s="92"/>
      <c r="Q74" s="92"/>
      <c r="R74" s="92"/>
      <c r="S74" s="92"/>
      <c r="T74" s="92"/>
      <c r="U74" s="92"/>
      <c r="V74" s="92"/>
      <c r="W74" s="92"/>
      <c r="X74" s="92"/>
      <c r="Y74" s="92"/>
      <c r="Z74" s="92"/>
      <c r="AA74" s="41"/>
      <c r="AB74" s="41"/>
      <c r="AC74" s="258"/>
    </row>
    <row r="75" spans="1:29">
      <c r="A75" s="43"/>
      <c r="B75" s="43"/>
      <c r="C75" s="43"/>
      <c r="D75" s="43"/>
      <c r="E75" s="43"/>
      <c r="F75" s="43"/>
      <c r="G75" s="44"/>
      <c r="H75" s="44"/>
      <c r="I75" s="43"/>
      <c r="J75" s="43"/>
      <c r="K75" s="43"/>
      <c r="L75" s="44"/>
      <c r="M75" s="44"/>
      <c r="N75" s="92"/>
      <c r="O75" s="92"/>
      <c r="P75" s="92"/>
      <c r="Q75" s="92"/>
      <c r="R75" s="92"/>
      <c r="S75" s="92"/>
      <c r="T75" s="92"/>
      <c r="U75" s="92"/>
      <c r="V75" s="92"/>
      <c r="W75" s="92"/>
      <c r="X75" s="92"/>
      <c r="Y75" s="92"/>
      <c r="Z75" s="92"/>
      <c r="AA75" s="41"/>
      <c r="AB75" s="41"/>
      <c r="AC75" s="258"/>
    </row>
    <row r="76" spans="1:29">
      <c r="A76" s="43"/>
      <c r="B76" s="43"/>
      <c r="C76" s="43"/>
      <c r="D76" s="43"/>
      <c r="E76" s="43"/>
      <c r="F76" s="43"/>
      <c r="G76" s="44"/>
      <c r="H76" s="44"/>
      <c r="I76" s="43"/>
      <c r="J76" s="43"/>
      <c r="K76" s="43"/>
      <c r="L76" s="44"/>
      <c r="M76" s="44"/>
      <c r="N76" s="92"/>
      <c r="O76" s="92"/>
      <c r="P76" s="92"/>
      <c r="Q76" s="92"/>
      <c r="R76" s="92"/>
      <c r="S76" s="92"/>
      <c r="T76" s="92"/>
      <c r="U76" s="92"/>
      <c r="V76" s="92"/>
      <c r="W76" s="92"/>
      <c r="X76" s="92"/>
      <c r="Y76" s="92"/>
      <c r="Z76" s="92"/>
      <c r="AA76" s="41"/>
      <c r="AB76" s="41"/>
      <c r="AC76" s="258"/>
    </row>
    <row r="77" spans="1:29">
      <c r="A77" s="43"/>
      <c r="B77" s="43"/>
      <c r="C77" s="43"/>
      <c r="D77" s="43"/>
      <c r="E77" s="43"/>
      <c r="F77" s="43"/>
      <c r="G77" s="44"/>
      <c r="H77" s="44"/>
      <c r="I77" s="43"/>
      <c r="J77" s="43"/>
      <c r="K77" s="43"/>
      <c r="L77" s="44"/>
      <c r="M77" s="44"/>
      <c r="N77" s="92"/>
      <c r="O77" s="92"/>
      <c r="P77" s="92"/>
      <c r="Q77" s="92"/>
      <c r="R77" s="92"/>
      <c r="S77" s="92"/>
      <c r="T77" s="92"/>
      <c r="U77" s="92"/>
      <c r="V77" s="92"/>
      <c r="W77" s="92"/>
      <c r="X77" s="92"/>
      <c r="Y77" s="92"/>
      <c r="Z77" s="92"/>
      <c r="AA77" s="41"/>
      <c r="AB77" s="41"/>
      <c r="AC77" s="258"/>
    </row>
    <row r="78" spans="1:29">
      <c r="A78" s="43"/>
      <c r="B78" s="43"/>
      <c r="C78" s="43"/>
      <c r="D78" s="43"/>
      <c r="E78" s="43"/>
      <c r="F78" s="43"/>
      <c r="G78" s="44"/>
      <c r="H78" s="44"/>
      <c r="I78" s="43"/>
      <c r="J78" s="43"/>
      <c r="K78" s="43"/>
      <c r="L78" s="44"/>
      <c r="M78" s="44"/>
      <c r="N78" s="92"/>
      <c r="O78" s="92"/>
      <c r="P78" s="92"/>
      <c r="Q78" s="92"/>
      <c r="R78" s="92"/>
      <c r="S78" s="92"/>
      <c r="T78" s="92"/>
      <c r="U78" s="92"/>
      <c r="V78" s="92"/>
      <c r="W78" s="92"/>
      <c r="X78" s="92"/>
      <c r="Y78" s="92"/>
      <c r="Z78" s="92"/>
      <c r="AA78" s="41"/>
      <c r="AB78" s="41"/>
      <c r="AC78" s="258"/>
    </row>
    <row r="79" spans="1:29">
      <c r="A79" s="43"/>
      <c r="B79" s="43"/>
      <c r="C79" s="43"/>
      <c r="D79" s="43"/>
      <c r="E79" s="43"/>
      <c r="F79" s="43"/>
      <c r="G79" s="44"/>
      <c r="H79" s="44"/>
      <c r="I79" s="43"/>
      <c r="J79" s="43"/>
      <c r="K79" s="43"/>
      <c r="L79" s="44"/>
      <c r="M79" s="44"/>
      <c r="N79" s="92"/>
      <c r="O79" s="92"/>
      <c r="P79" s="92"/>
      <c r="Q79" s="92"/>
      <c r="R79" s="92"/>
      <c r="S79" s="92"/>
      <c r="T79" s="92"/>
      <c r="U79" s="92"/>
      <c r="V79" s="92"/>
      <c r="W79" s="92"/>
      <c r="X79" s="92"/>
      <c r="Y79" s="92"/>
      <c r="Z79" s="92"/>
      <c r="AA79" s="41"/>
      <c r="AB79" s="41"/>
      <c r="AC79" s="258"/>
    </row>
    <row r="80" spans="1:29">
      <c r="A80" s="43"/>
      <c r="B80" s="43"/>
      <c r="C80" s="43"/>
      <c r="D80" s="43"/>
      <c r="E80" s="43"/>
      <c r="F80" s="43"/>
      <c r="G80" s="44"/>
      <c r="H80" s="44"/>
      <c r="I80" s="43"/>
      <c r="J80" s="43"/>
      <c r="K80" s="43"/>
      <c r="L80" s="44"/>
      <c r="M80" s="44"/>
      <c r="N80" s="92"/>
      <c r="O80" s="92"/>
      <c r="P80" s="92"/>
      <c r="Q80" s="92"/>
      <c r="R80" s="92"/>
      <c r="S80" s="92"/>
      <c r="T80" s="92"/>
      <c r="U80" s="92"/>
      <c r="V80" s="92"/>
      <c r="W80" s="92"/>
      <c r="X80" s="92"/>
      <c r="Y80" s="92"/>
      <c r="Z80" s="92"/>
      <c r="AA80" s="41"/>
      <c r="AB80" s="41"/>
      <c r="AC80" s="258"/>
    </row>
    <row r="81" spans="1:29">
      <c r="A81" s="43"/>
      <c r="B81" s="43"/>
      <c r="C81" s="43"/>
      <c r="D81" s="43"/>
      <c r="E81" s="43"/>
      <c r="F81" s="43"/>
      <c r="G81" s="44"/>
      <c r="H81" s="44"/>
      <c r="I81" s="43"/>
      <c r="J81" s="43"/>
      <c r="K81" s="43"/>
      <c r="L81" s="44"/>
      <c r="M81" s="44"/>
      <c r="N81" s="92"/>
      <c r="O81" s="92"/>
      <c r="P81" s="92"/>
      <c r="Q81" s="92"/>
      <c r="R81" s="92"/>
      <c r="S81" s="92"/>
      <c r="T81" s="92"/>
      <c r="U81" s="92"/>
      <c r="V81" s="92"/>
      <c r="W81" s="92"/>
      <c r="X81" s="92"/>
      <c r="Y81" s="92"/>
      <c r="Z81" s="92"/>
      <c r="AA81" s="41"/>
      <c r="AB81" s="41"/>
      <c r="AC81" s="258"/>
    </row>
    <row r="82" spans="1:29">
      <c r="A82" s="43"/>
      <c r="B82" s="43"/>
      <c r="C82" s="43"/>
      <c r="D82" s="43"/>
      <c r="E82" s="43"/>
      <c r="F82" s="43"/>
      <c r="G82" s="44"/>
      <c r="H82" s="44"/>
      <c r="I82" s="43"/>
      <c r="J82" s="43"/>
      <c r="K82" s="43"/>
      <c r="L82" s="44"/>
      <c r="M82" s="44"/>
      <c r="N82" s="92"/>
      <c r="O82" s="92"/>
      <c r="P82" s="92"/>
      <c r="Q82" s="92"/>
      <c r="R82" s="92"/>
      <c r="S82" s="92"/>
      <c r="T82" s="92"/>
      <c r="U82" s="92"/>
      <c r="V82" s="92"/>
      <c r="W82" s="92"/>
      <c r="X82" s="92"/>
      <c r="Y82" s="92"/>
      <c r="Z82" s="92"/>
      <c r="AA82" s="41"/>
      <c r="AB82" s="41"/>
      <c r="AC82" s="258"/>
    </row>
    <row r="83" spans="1:29">
      <c r="A83" s="43"/>
      <c r="B83" s="43"/>
      <c r="C83" s="43"/>
      <c r="D83" s="43"/>
      <c r="E83" s="43"/>
      <c r="F83" s="43"/>
      <c r="G83" s="44"/>
      <c r="H83" s="44"/>
      <c r="I83" s="43"/>
      <c r="J83" s="43"/>
      <c r="K83" s="43"/>
      <c r="L83" s="44"/>
      <c r="M83" s="44"/>
      <c r="N83" s="92"/>
      <c r="O83" s="92"/>
      <c r="P83" s="92"/>
      <c r="Q83" s="92"/>
      <c r="R83" s="92"/>
      <c r="S83" s="92"/>
      <c r="T83" s="92"/>
      <c r="U83" s="92"/>
      <c r="V83" s="92"/>
      <c r="W83" s="92"/>
      <c r="X83" s="92"/>
      <c r="Y83" s="92"/>
      <c r="Z83" s="92"/>
      <c r="AA83" s="41"/>
      <c r="AB83" s="41"/>
      <c r="AC83" s="258"/>
    </row>
    <row r="84" spans="1:29">
      <c r="A84" s="43"/>
      <c r="B84" s="43"/>
      <c r="C84" s="43"/>
      <c r="D84" s="43"/>
      <c r="E84" s="43"/>
      <c r="F84" s="43"/>
      <c r="G84" s="44"/>
      <c r="H84" s="44"/>
      <c r="I84" s="43"/>
      <c r="J84" s="43"/>
      <c r="K84" s="43"/>
      <c r="L84" s="44"/>
      <c r="M84" s="44"/>
      <c r="N84" s="92"/>
      <c r="O84" s="92"/>
      <c r="P84" s="92"/>
      <c r="Q84" s="92"/>
      <c r="R84" s="92"/>
      <c r="S84" s="92"/>
      <c r="T84" s="92"/>
      <c r="U84" s="92"/>
      <c r="V84" s="92"/>
      <c r="W84" s="92"/>
      <c r="X84" s="92"/>
      <c r="Y84" s="92"/>
      <c r="Z84" s="92"/>
      <c r="AA84" s="41"/>
      <c r="AB84" s="41"/>
      <c r="AC84" s="258"/>
    </row>
    <row r="85" spans="1:29">
      <c r="A85" s="43"/>
      <c r="B85" s="43"/>
      <c r="C85" s="43"/>
      <c r="D85" s="43"/>
      <c r="E85" s="43"/>
      <c r="F85" s="43"/>
      <c r="G85" s="44"/>
      <c r="H85" s="44"/>
      <c r="I85" s="43"/>
      <c r="J85" s="43"/>
      <c r="K85" s="43"/>
      <c r="L85" s="44"/>
      <c r="M85" s="44"/>
      <c r="N85" s="92"/>
      <c r="O85" s="92"/>
      <c r="P85" s="92"/>
      <c r="Q85" s="92"/>
      <c r="R85" s="92"/>
      <c r="S85" s="92"/>
      <c r="T85" s="92"/>
      <c r="U85" s="92"/>
      <c r="V85" s="92"/>
      <c r="W85" s="92"/>
      <c r="X85" s="92"/>
      <c r="Y85" s="92"/>
      <c r="Z85" s="92"/>
      <c r="AA85" s="41"/>
      <c r="AB85" s="41"/>
      <c r="AC85" s="258"/>
    </row>
    <row r="86" spans="1:29">
      <c r="A86" s="43"/>
      <c r="B86" s="43"/>
      <c r="C86" s="43"/>
      <c r="D86" s="43"/>
      <c r="E86" s="43"/>
      <c r="F86" s="43"/>
      <c r="G86" s="44"/>
      <c r="H86" s="44"/>
      <c r="I86" s="43"/>
      <c r="J86" s="43"/>
      <c r="K86" s="43"/>
      <c r="L86" s="44"/>
      <c r="M86" s="44"/>
      <c r="N86" s="92"/>
      <c r="O86" s="92"/>
      <c r="P86" s="92"/>
      <c r="Q86" s="92"/>
      <c r="R86" s="92"/>
      <c r="S86" s="92"/>
      <c r="T86" s="92"/>
      <c r="U86" s="92"/>
      <c r="V86" s="92"/>
      <c r="W86" s="92"/>
      <c r="X86" s="92"/>
      <c r="Y86" s="92"/>
      <c r="Z86" s="92"/>
      <c r="AA86" s="41"/>
      <c r="AB86" s="41"/>
      <c r="AC86" s="258"/>
    </row>
    <row r="87" spans="1:29">
      <c r="A87" s="43"/>
      <c r="B87" s="43"/>
      <c r="C87" s="43"/>
      <c r="D87" s="43"/>
      <c r="E87" s="43"/>
      <c r="F87" s="43"/>
      <c r="G87" s="44"/>
      <c r="H87" s="44"/>
      <c r="I87" s="43"/>
      <c r="J87" s="43"/>
      <c r="K87" s="43"/>
      <c r="L87" s="44"/>
      <c r="M87" s="44"/>
      <c r="N87" s="92"/>
      <c r="O87" s="92"/>
      <c r="P87" s="92"/>
      <c r="Q87" s="92"/>
      <c r="R87" s="92"/>
      <c r="S87" s="92"/>
      <c r="T87" s="92"/>
      <c r="U87" s="92"/>
      <c r="V87" s="92"/>
      <c r="W87" s="92"/>
      <c r="X87" s="92"/>
      <c r="Y87" s="92"/>
      <c r="Z87" s="92"/>
      <c r="AA87" s="41"/>
      <c r="AB87" s="41"/>
      <c r="AC87" s="258"/>
    </row>
    <row r="88" spans="1:29">
      <c r="A88" s="43"/>
      <c r="B88" s="43"/>
      <c r="C88" s="43"/>
      <c r="D88" s="43"/>
      <c r="E88" s="43"/>
      <c r="F88" s="43"/>
      <c r="G88" s="44"/>
      <c r="H88" s="44"/>
      <c r="I88" s="43"/>
      <c r="J88" s="43"/>
      <c r="K88" s="43"/>
      <c r="L88" s="44"/>
      <c r="M88" s="44"/>
      <c r="N88" s="92"/>
      <c r="O88" s="92"/>
      <c r="P88" s="92"/>
      <c r="Q88" s="92"/>
      <c r="R88" s="92"/>
      <c r="S88" s="92"/>
      <c r="T88" s="92"/>
      <c r="U88" s="92"/>
      <c r="V88" s="92"/>
      <c r="W88" s="92"/>
      <c r="X88" s="92"/>
      <c r="Y88" s="92"/>
      <c r="Z88" s="92"/>
      <c r="AA88" s="41"/>
      <c r="AB88" s="41"/>
      <c r="AC88" s="258"/>
    </row>
    <row r="89" spans="1:29">
      <c r="A89" s="43"/>
      <c r="B89" s="43"/>
      <c r="C89" s="43"/>
      <c r="D89" s="43"/>
      <c r="E89" s="43"/>
      <c r="F89" s="43"/>
      <c r="G89" s="44"/>
      <c r="H89" s="44"/>
      <c r="I89" s="43"/>
      <c r="J89" s="43"/>
      <c r="K89" s="43"/>
      <c r="L89" s="44"/>
      <c r="M89" s="44"/>
      <c r="N89" s="92"/>
      <c r="O89" s="92"/>
      <c r="P89" s="92"/>
      <c r="Q89" s="92"/>
      <c r="R89" s="92"/>
      <c r="S89" s="92"/>
      <c r="T89" s="92"/>
      <c r="U89" s="92"/>
      <c r="V89" s="92"/>
      <c r="W89" s="92"/>
      <c r="X89" s="92"/>
      <c r="Y89" s="92"/>
      <c r="Z89" s="92"/>
      <c r="AA89" s="41"/>
      <c r="AB89" s="41"/>
      <c r="AC89" s="258"/>
    </row>
    <row r="90" spans="1:29">
      <c r="A90" s="43"/>
      <c r="B90" s="43"/>
      <c r="C90" s="43"/>
      <c r="D90" s="43"/>
      <c r="E90" s="43"/>
      <c r="F90" s="43"/>
      <c r="G90" s="44"/>
      <c r="H90" s="44"/>
      <c r="I90" s="43"/>
      <c r="J90" s="43"/>
      <c r="K90" s="43"/>
      <c r="L90" s="44"/>
      <c r="M90" s="44"/>
      <c r="N90" s="92"/>
      <c r="O90" s="92"/>
      <c r="P90" s="92"/>
      <c r="Q90" s="92"/>
      <c r="R90" s="92"/>
      <c r="S90" s="92"/>
      <c r="T90" s="92"/>
      <c r="U90" s="92"/>
      <c r="V90" s="92"/>
      <c r="W90" s="92"/>
      <c r="X90" s="92"/>
      <c r="Y90" s="92"/>
      <c r="Z90" s="92"/>
      <c r="AA90" s="41"/>
      <c r="AB90" s="41"/>
      <c r="AC90" s="258"/>
    </row>
    <row r="91" spans="1:29">
      <c r="A91" s="43"/>
      <c r="B91" s="43"/>
      <c r="C91" s="43"/>
      <c r="D91" s="43"/>
      <c r="E91" s="43"/>
      <c r="F91" s="43"/>
      <c r="G91" s="44"/>
      <c r="H91" s="44"/>
      <c r="I91" s="43"/>
      <c r="J91" s="43"/>
      <c r="K91" s="43"/>
      <c r="L91" s="44"/>
      <c r="M91" s="44"/>
      <c r="N91" s="92"/>
      <c r="O91" s="92"/>
      <c r="P91" s="92"/>
      <c r="Q91" s="92"/>
      <c r="R91" s="92"/>
      <c r="S91" s="92"/>
      <c r="T91" s="92"/>
      <c r="U91" s="92"/>
      <c r="V91" s="92"/>
      <c r="W91" s="92"/>
      <c r="X91" s="92"/>
      <c r="Y91" s="92"/>
      <c r="Z91" s="92"/>
      <c r="AA91" s="41"/>
      <c r="AB91" s="41"/>
      <c r="AC91" s="258"/>
    </row>
    <row r="92" spans="1:29">
      <c r="A92" s="43"/>
      <c r="B92" s="43"/>
      <c r="C92" s="43"/>
      <c r="D92" s="43"/>
      <c r="E92" s="43"/>
      <c r="F92" s="43"/>
      <c r="G92" s="44"/>
      <c r="H92" s="44"/>
      <c r="I92" s="43"/>
      <c r="J92" s="43"/>
      <c r="K92" s="43"/>
      <c r="L92" s="44"/>
      <c r="M92" s="44"/>
      <c r="N92" s="92"/>
      <c r="O92" s="92"/>
      <c r="P92" s="92"/>
      <c r="Q92" s="92"/>
      <c r="R92" s="92"/>
      <c r="S92" s="92"/>
      <c r="T92" s="92"/>
      <c r="U92" s="92"/>
      <c r="V92" s="92"/>
      <c r="W92" s="92"/>
      <c r="X92" s="92"/>
      <c r="Y92" s="92"/>
      <c r="Z92" s="92"/>
      <c r="AA92" s="41"/>
      <c r="AB92" s="41"/>
      <c r="AC92" s="258"/>
    </row>
    <row r="93" spans="1:29">
      <c r="A93" s="43"/>
      <c r="B93" s="43"/>
      <c r="C93" s="43"/>
      <c r="D93" s="43"/>
      <c r="E93" s="43"/>
      <c r="F93" s="43"/>
      <c r="G93" s="44"/>
      <c r="H93" s="44"/>
      <c r="I93" s="43"/>
      <c r="J93" s="43"/>
      <c r="K93" s="43"/>
      <c r="L93" s="44"/>
      <c r="M93" s="44"/>
      <c r="N93" s="92"/>
      <c r="O93" s="92"/>
      <c r="P93" s="92"/>
      <c r="Q93" s="92"/>
      <c r="R93" s="92"/>
      <c r="S93" s="92"/>
      <c r="T93" s="92"/>
      <c r="U93" s="92"/>
      <c r="V93" s="92"/>
      <c r="W93" s="92"/>
      <c r="X93" s="92"/>
      <c r="Y93" s="92"/>
      <c r="Z93" s="92"/>
      <c r="AA93" s="41"/>
      <c r="AB93" s="41"/>
      <c r="AC93" s="258"/>
    </row>
    <row r="94" spans="1:29">
      <c r="A94" s="43"/>
      <c r="B94" s="43"/>
      <c r="C94" s="43"/>
      <c r="D94" s="43"/>
      <c r="E94" s="43"/>
      <c r="F94" s="43"/>
      <c r="G94" s="44"/>
      <c r="H94" s="44"/>
      <c r="I94" s="43"/>
      <c r="J94" s="43"/>
      <c r="K94" s="43"/>
      <c r="L94" s="44"/>
      <c r="M94" s="44"/>
      <c r="N94" s="92"/>
      <c r="O94" s="92"/>
      <c r="P94" s="92"/>
      <c r="Q94" s="92"/>
      <c r="R94" s="92"/>
      <c r="S94" s="92"/>
      <c r="T94" s="92"/>
      <c r="U94" s="92"/>
      <c r="V94" s="92"/>
      <c r="W94" s="92"/>
      <c r="X94" s="92"/>
      <c r="Y94" s="92"/>
      <c r="Z94" s="92"/>
      <c r="AA94" s="41"/>
      <c r="AB94" s="41"/>
      <c r="AC94" s="258"/>
    </row>
    <row r="95" spans="1:29">
      <c r="A95" s="43"/>
      <c r="B95" s="43"/>
      <c r="C95" s="43"/>
      <c r="D95" s="43"/>
      <c r="E95" s="43"/>
      <c r="F95" s="43"/>
      <c r="G95" s="44"/>
      <c r="H95" s="44"/>
      <c r="I95" s="43"/>
      <c r="J95" s="43"/>
      <c r="K95" s="43"/>
      <c r="L95" s="44"/>
      <c r="M95" s="44"/>
      <c r="N95" s="92"/>
      <c r="O95" s="92"/>
      <c r="P95" s="92"/>
      <c r="Q95" s="92"/>
      <c r="R95" s="92"/>
      <c r="S95" s="92"/>
      <c r="T95" s="92"/>
      <c r="U95" s="92"/>
      <c r="V95" s="92"/>
      <c r="W95" s="92"/>
      <c r="X95" s="92"/>
      <c r="Y95" s="92"/>
      <c r="Z95" s="92"/>
      <c r="AA95" s="41"/>
      <c r="AB95" s="41"/>
      <c r="AC95" s="258"/>
    </row>
    <row r="96" spans="1:29">
      <c r="A96" s="43"/>
      <c r="B96" s="43"/>
      <c r="C96" s="43"/>
      <c r="D96" s="43"/>
      <c r="E96" s="43"/>
      <c r="F96" s="43"/>
      <c r="G96" s="44"/>
      <c r="H96" s="44"/>
      <c r="I96" s="43"/>
      <c r="J96" s="43"/>
      <c r="K96" s="43"/>
      <c r="L96" s="44"/>
      <c r="M96" s="44"/>
      <c r="N96" s="92"/>
      <c r="O96" s="92"/>
      <c r="P96" s="92"/>
      <c r="Q96" s="92"/>
      <c r="R96" s="92"/>
      <c r="S96" s="92"/>
      <c r="T96" s="92"/>
      <c r="U96" s="92"/>
      <c r="V96" s="92"/>
      <c r="W96" s="92"/>
      <c r="X96" s="92"/>
      <c r="Y96" s="92"/>
      <c r="Z96" s="92"/>
      <c r="AA96" s="41"/>
      <c r="AB96" s="41"/>
      <c r="AC96" s="258"/>
    </row>
    <row r="97" spans="1:29">
      <c r="A97" s="43"/>
      <c r="B97" s="43"/>
      <c r="C97" s="43"/>
      <c r="D97" s="43"/>
      <c r="E97" s="43"/>
      <c r="F97" s="43"/>
      <c r="G97" s="44"/>
      <c r="H97" s="44"/>
      <c r="I97" s="43"/>
      <c r="J97" s="43"/>
      <c r="K97" s="43"/>
      <c r="L97" s="44"/>
      <c r="M97" s="44"/>
      <c r="N97" s="92"/>
      <c r="O97" s="92"/>
      <c r="P97" s="92"/>
      <c r="Q97" s="92"/>
      <c r="R97" s="92"/>
      <c r="S97" s="92"/>
      <c r="T97" s="92"/>
      <c r="U97" s="92"/>
      <c r="V97" s="92"/>
      <c r="W97" s="92"/>
      <c r="X97" s="92"/>
      <c r="Y97" s="92"/>
      <c r="Z97" s="92"/>
      <c r="AA97" s="41"/>
      <c r="AB97" s="41"/>
      <c r="AC97" s="258"/>
    </row>
    <row r="98" spans="1:29">
      <c r="A98" s="43"/>
      <c r="B98" s="43"/>
      <c r="C98" s="43"/>
      <c r="D98" s="43"/>
      <c r="E98" s="43"/>
      <c r="F98" s="43"/>
      <c r="G98" s="44"/>
      <c r="H98" s="44"/>
      <c r="I98" s="43"/>
      <c r="J98" s="43"/>
      <c r="K98" s="43"/>
      <c r="L98" s="44"/>
      <c r="M98" s="44"/>
      <c r="N98" s="92"/>
      <c r="O98" s="92"/>
      <c r="P98" s="92"/>
      <c r="Q98" s="92"/>
      <c r="R98" s="92"/>
      <c r="S98" s="92"/>
      <c r="T98" s="92"/>
      <c r="U98" s="92"/>
      <c r="V98" s="92"/>
      <c r="W98" s="92"/>
      <c r="X98" s="92"/>
      <c r="Y98" s="92"/>
      <c r="Z98" s="92"/>
      <c r="AA98" s="41"/>
      <c r="AB98" s="41"/>
      <c r="AC98" s="258"/>
    </row>
    <row r="99" spans="1:29">
      <c r="A99" s="43"/>
      <c r="B99" s="43"/>
      <c r="C99" s="43"/>
      <c r="D99" s="43"/>
      <c r="E99" s="43"/>
      <c r="F99" s="43"/>
      <c r="G99" s="44"/>
      <c r="H99" s="44"/>
      <c r="I99" s="43"/>
      <c r="J99" s="43"/>
      <c r="K99" s="43"/>
      <c r="L99" s="44"/>
      <c r="M99" s="44"/>
      <c r="N99" s="92"/>
      <c r="O99" s="92"/>
      <c r="P99" s="92"/>
      <c r="Q99" s="92"/>
      <c r="R99" s="92"/>
      <c r="S99" s="92"/>
      <c r="T99" s="92"/>
      <c r="U99" s="92"/>
      <c r="V99" s="92"/>
      <c r="W99" s="92"/>
      <c r="X99" s="92"/>
      <c r="Y99" s="92"/>
      <c r="Z99" s="92"/>
      <c r="AA99" s="41"/>
      <c r="AB99" s="41"/>
      <c r="AC99" s="258"/>
    </row>
    <row r="100" spans="1:29">
      <c r="A100" s="43"/>
      <c r="B100" s="43"/>
      <c r="C100" s="43"/>
      <c r="D100" s="43"/>
      <c r="E100" s="43"/>
      <c r="F100" s="43"/>
      <c r="G100" s="44"/>
      <c r="H100" s="44"/>
      <c r="I100" s="43"/>
      <c r="J100" s="43"/>
      <c r="K100" s="43"/>
      <c r="L100" s="44"/>
      <c r="M100" s="44"/>
      <c r="N100" s="92"/>
      <c r="O100" s="92"/>
      <c r="P100" s="92"/>
      <c r="Q100" s="92"/>
      <c r="R100" s="92"/>
      <c r="S100" s="92"/>
      <c r="T100" s="92"/>
      <c r="U100" s="92"/>
      <c r="V100" s="92"/>
      <c r="W100" s="92"/>
      <c r="X100" s="92"/>
      <c r="Y100" s="92"/>
      <c r="Z100" s="92"/>
      <c r="AA100" s="41"/>
      <c r="AB100" s="41"/>
      <c r="AC100" s="258"/>
    </row>
    <row r="101" spans="1:29">
      <c r="A101" s="43"/>
      <c r="B101" s="43"/>
      <c r="C101" s="43"/>
      <c r="D101" s="43"/>
      <c r="E101" s="43"/>
      <c r="F101" s="43"/>
      <c r="G101" s="44"/>
      <c r="H101" s="44"/>
      <c r="I101" s="43"/>
      <c r="J101" s="43"/>
      <c r="K101" s="43"/>
      <c r="L101" s="44"/>
      <c r="M101" s="44"/>
      <c r="N101" s="92"/>
      <c r="O101" s="92"/>
      <c r="P101" s="92"/>
      <c r="Q101" s="92"/>
      <c r="R101" s="92"/>
      <c r="S101" s="92"/>
      <c r="T101" s="92"/>
      <c r="U101" s="92"/>
      <c r="V101" s="92"/>
      <c r="W101" s="92"/>
      <c r="X101" s="92"/>
      <c r="Y101" s="92"/>
      <c r="Z101" s="92"/>
      <c r="AA101" s="41"/>
      <c r="AB101" s="41"/>
      <c r="AC101" s="258"/>
    </row>
    <row r="102" spans="1:29">
      <c r="A102" s="43"/>
      <c r="B102" s="43"/>
      <c r="C102" s="43"/>
      <c r="D102" s="43"/>
      <c r="E102" s="43"/>
      <c r="F102" s="43"/>
      <c r="G102" s="44"/>
      <c r="H102" s="44"/>
      <c r="I102" s="43"/>
      <c r="J102" s="43"/>
      <c r="K102" s="43"/>
      <c r="L102" s="44"/>
      <c r="M102" s="44"/>
      <c r="N102" s="92"/>
      <c r="O102" s="92"/>
      <c r="P102" s="92"/>
      <c r="Q102" s="92"/>
      <c r="R102" s="92"/>
      <c r="S102" s="92"/>
      <c r="T102" s="92"/>
      <c r="U102" s="92"/>
      <c r="V102" s="92"/>
      <c r="W102" s="92"/>
      <c r="X102" s="92"/>
      <c r="Y102" s="92"/>
      <c r="Z102" s="92"/>
      <c r="AA102" s="41"/>
      <c r="AB102" s="41"/>
      <c r="AC102" s="258"/>
    </row>
    <row r="103" spans="1:29">
      <c r="A103" s="43"/>
      <c r="B103" s="43"/>
      <c r="C103" s="43"/>
      <c r="D103" s="43"/>
      <c r="E103" s="43"/>
      <c r="F103" s="43"/>
      <c r="G103" s="44"/>
      <c r="H103" s="44"/>
      <c r="I103" s="43"/>
      <c r="J103" s="43"/>
      <c r="K103" s="43"/>
      <c r="L103" s="44"/>
      <c r="M103" s="44"/>
      <c r="N103" s="92"/>
      <c r="O103" s="92"/>
      <c r="P103" s="92"/>
      <c r="Q103" s="92"/>
      <c r="R103" s="92"/>
      <c r="S103" s="92"/>
      <c r="T103" s="92"/>
      <c r="U103" s="92"/>
      <c r="V103" s="92"/>
      <c r="W103" s="92"/>
      <c r="X103" s="92"/>
      <c r="Y103" s="92"/>
      <c r="Z103" s="92"/>
      <c r="AA103" s="41"/>
      <c r="AB103" s="41"/>
      <c r="AC103" s="258"/>
    </row>
    <row r="104" spans="1:29">
      <c r="A104" s="43"/>
      <c r="B104" s="43"/>
      <c r="C104" s="43"/>
      <c r="D104" s="43"/>
      <c r="E104" s="43"/>
      <c r="F104" s="43"/>
      <c r="G104" s="44"/>
      <c r="H104" s="44"/>
      <c r="I104" s="43"/>
      <c r="J104" s="43"/>
      <c r="K104" s="43"/>
      <c r="L104" s="44"/>
      <c r="M104" s="44"/>
      <c r="N104" s="92"/>
      <c r="O104" s="92"/>
      <c r="P104" s="92"/>
      <c r="Q104" s="92"/>
      <c r="R104" s="92"/>
      <c r="S104" s="92"/>
      <c r="T104" s="92"/>
      <c r="U104" s="92"/>
      <c r="V104" s="92"/>
      <c r="W104" s="92"/>
      <c r="X104" s="92"/>
      <c r="Y104" s="92"/>
      <c r="Z104" s="92"/>
      <c r="AA104" s="41"/>
      <c r="AB104" s="41"/>
      <c r="AC104" s="258"/>
    </row>
    <row r="105" spans="1:29">
      <c r="A105" s="43"/>
      <c r="B105" s="43"/>
      <c r="C105" s="43"/>
      <c r="D105" s="43"/>
      <c r="E105" s="43"/>
      <c r="F105" s="43"/>
      <c r="G105" s="44"/>
      <c r="H105" s="44"/>
      <c r="I105" s="43"/>
      <c r="J105" s="43"/>
      <c r="K105" s="43"/>
      <c r="L105" s="44"/>
      <c r="M105" s="44"/>
      <c r="N105" s="92"/>
      <c r="O105" s="92"/>
      <c r="P105" s="92"/>
      <c r="Q105" s="92"/>
      <c r="R105" s="92"/>
      <c r="S105" s="92"/>
      <c r="T105" s="92"/>
      <c r="U105" s="92"/>
      <c r="V105" s="92"/>
      <c r="W105" s="92"/>
      <c r="X105" s="92"/>
      <c r="Y105" s="92"/>
      <c r="Z105" s="92"/>
      <c r="AA105" s="41"/>
      <c r="AB105" s="41"/>
      <c r="AC105" s="258"/>
    </row>
    <row r="106" spans="1:29">
      <c r="A106" s="43"/>
      <c r="B106" s="43"/>
      <c r="C106" s="43"/>
      <c r="D106" s="43"/>
      <c r="E106" s="43"/>
      <c r="F106" s="43"/>
      <c r="G106" s="44"/>
      <c r="H106" s="44"/>
      <c r="I106" s="43"/>
      <c r="J106" s="43"/>
      <c r="K106" s="43"/>
      <c r="L106" s="44"/>
      <c r="M106" s="44"/>
      <c r="N106" s="92"/>
      <c r="O106" s="92"/>
      <c r="P106" s="92"/>
      <c r="Q106" s="92"/>
      <c r="R106" s="92"/>
      <c r="S106" s="92"/>
      <c r="T106" s="92"/>
      <c r="U106" s="92"/>
      <c r="V106" s="92"/>
      <c r="W106" s="92"/>
      <c r="X106" s="92"/>
      <c r="Y106" s="92"/>
      <c r="Z106" s="92"/>
      <c r="AA106" s="41"/>
      <c r="AB106" s="41"/>
      <c r="AC106" s="258"/>
    </row>
    <row r="107" spans="1:29">
      <c r="A107" s="43"/>
      <c r="B107" s="43"/>
      <c r="C107" s="43"/>
      <c r="D107" s="43"/>
      <c r="E107" s="43"/>
      <c r="F107" s="43"/>
      <c r="G107" s="44"/>
      <c r="H107" s="44"/>
      <c r="I107" s="43"/>
      <c r="J107" s="43"/>
      <c r="K107" s="43"/>
      <c r="L107" s="44"/>
      <c r="M107" s="44"/>
      <c r="N107" s="92"/>
      <c r="O107" s="92"/>
      <c r="P107" s="92"/>
      <c r="Q107" s="92"/>
      <c r="R107" s="92"/>
      <c r="S107" s="92"/>
      <c r="T107" s="92"/>
      <c r="U107" s="92"/>
      <c r="V107" s="92"/>
      <c r="W107" s="92"/>
      <c r="X107" s="92"/>
      <c r="Y107" s="92"/>
      <c r="Z107" s="92"/>
      <c r="AA107" s="41"/>
      <c r="AB107" s="41"/>
      <c r="AC107" s="258"/>
    </row>
    <row r="108" spans="1:29">
      <c r="A108" s="43"/>
      <c r="B108" s="43"/>
      <c r="C108" s="43"/>
      <c r="D108" s="43"/>
      <c r="E108" s="43"/>
      <c r="F108" s="43"/>
      <c r="G108" s="44"/>
      <c r="H108" s="44"/>
      <c r="I108" s="43"/>
      <c r="J108" s="43"/>
      <c r="K108" s="43"/>
      <c r="L108" s="44"/>
      <c r="M108" s="44"/>
      <c r="N108" s="92"/>
      <c r="O108" s="92"/>
      <c r="P108" s="92"/>
      <c r="Q108" s="92"/>
      <c r="R108" s="92"/>
      <c r="S108" s="92"/>
      <c r="T108" s="92"/>
      <c r="U108" s="92"/>
      <c r="V108" s="92"/>
      <c r="W108" s="92"/>
      <c r="X108" s="92"/>
      <c r="Y108" s="92"/>
      <c r="Z108" s="92"/>
      <c r="AA108" s="41"/>
      <c r="AB108" s="41"/>
      <c r="AC108" s="258"/>
    </row>
    <row r="109" spans="1:29">
      <c r="A109" s="43"/>
      <c r="B109" s="43"/>
      <c r="C109" s="43"/>
      <c r="D109" s="43"/>
      <c r="E109" s="43"/>
      <c r="F109" s="43"/>
      <c r="G109" s="44"/>
      <c r="H109" s="44"/>
      <c r="I109" s="43"/>
      <c r="J109" s="43"/>
      <c r="K109" s="43"/>
      <c r="L109" s="44"/>
      <c r="M109" s="44"/>
      <c r="N109" s="92"/>
      <c r="O109" s="92"/>
      <c r="P109" s="92"/>
      <c r="Q109" s="92"/>
      <c r="R109" s="92"/>
      <c r="S109" s="92"/>
      <c r="T109" s="92"/>
      <c r="U109" s="92"/>
      <c r="V109" s="92"/>
      <c r="W109" s="92"/>
      <c r="X109" s="92"/>
      <c r="Y109" s="92"/>
      <c r="Z109" s="92"/>
      <c r="AA109" s="41"/>
      <c r="AB109" s="41"/>
      <c r="AC109" s="258"/>
    </row>
    <row r="110" spans="1:29">
      <c r="A110" s="43"/>
      <c r="B110" s="43"/>
      <c r="C110" s="43"/>
      <c r="D110" s="43"/>
      <c r="E110" s="43"/>
      <c r="F110" s="43"/>
      <c r="G110" s="44"/>
      <c r="H110" s="44"/>
      <c r="I110" s="43"/>
      <c r="J110" s="43"/>
      <c r="K110" s="43"/>
      <c r="L110" s="44"/>
      <c r="M110" s="44"/>
      <c r="N110" s="92"/>
      <c r="O110" s="92"/>
      <c r="P110" s="92"/>
      <c r="Q110" s="92"/>
      <c r="R110" s="92"/>
      <c r="S110" s="92"/>
      <c r="T110" s="92"/>
      <c r="U110" s="92"/>
      <c r="V110" s="92"/>
      <c r="W110" s="92"/>
      <c r="X110" s="92"/>
      <c r="Y110" s="92"/>
      <c r="Z110" s="92"/>
      <c r="AA110" s="41"/>
      <c r="AB110" s="41"/>
      <c r="AC110" s="258"/>
    </row>
    <row r="111" spans="1:29">
      <c r="A111" s="43"/>
      <c r="B111" s="43"/>
      <c r="C111" s="43"/>
      <c r="D111" s="43"/>
      <c r="E111" s="43"/>
      <c r="F111" s="43"/>
      <c r="G111" s="44"/>
      <c r="H111" s="44"/>
      <c r="I111" s="43"/>
      <c r="J111" s="43"/>
      <c r="K111" s="43"/>
      <c r="L111" s="44"/>
      <c r="M111" s="44"/>
      <c r="N111" s="92"/>
      <c r="O111" s="92"/>
      <c r="P111" s="92"/>
      <c r="Q111" s="92"/>
      <c r="R111" s="92"/>
      <c r="S111" s="92"/>
      <c r="T111" s="92"/>
      <c r="U111" s="92"/>
      <c r="V111" s="92"/>
      <c r="W111" s="92"/>
      <c r="X111" s="92"/>
      <c r="Y111" s="92"/>
      <c r="Z111" s="92"/>
      <c r="AA111" s="41"/>
      <c r="AB111" s="41"/>
      <c r="AC111" s="258"/>
    </row>
    <row r="112" spans="1:29">
      <c r="A112" s="43"/>
      <c r="B112" s="43"/>
      <c r="C112" s="43"/>
      <c r="D112" s="43"/>
      <c r="E112" s="43"/>
      <c r="F112" s="43"/>
      <c r="G112" s="44"/>
      <c r="H112" s="44"/>
      <c r="I112" s="43"/>
      <c r="J112" s="43"/>
      <c r="K112" s="43"/>
      <c r="L112" s="44"/>
      <c r="M112" s="44"/>
      <c r="N112" s="92"/>
      <c r="O112" s="92"/>
      <c r="P112" s="92"/>
      <c r="Q112" s="92"/>
      <c r="R112" s="92"/>
      <c r="S112" s="92"/>
      <c r="T112" s="92"/>
      <c r="U112" s="92"/>
      <c r="V112" s="92"/>
      <c r="W112" s="92"/>
      <c r="X112" s="92"/>
      <c r="Y112" s="92"/>
      <c r="Z112" s="92"/>
      <c r="AA112" s="41"/>
      <c r="AB112" s="41"/>
      <c r="AC112" s="258"/>
    </row>
    <row r="113" spans="1:29">
      <c r="A113" s="43"/>
      <c r="B113" s="43"/>
      <c r="C113" s="43"/>
      <c r="D113" s="43"/>
      <c r="E113" s="43"/>
      <c r="F113" s="43"/>
      <c r="G113" s="44"/>
      <c r="H113" s="44"/>
      <c r="I113" s="43"/>
      <c r="J113" s="43"/>
      <c r="K113" s="43"/>
      <c r="L113" s="44"/>
      <c r="M113" s="44"/>
      <c r="N113" s="92"/>
      <c r="O113" s="92"/>
      <c r="P113" s="92"/>
      <c r="Q113" s="92"/>
      <c r="R113" s="92"/>
      <c r="S113" s="92"/>
      <c r="T113" s="92"/>
      <c r="U113" s="92"/>
      <c r="V113" s="92"/>
      <c r="W113" s="92"/>
      <c r="X113" s="92"/>
      <c r="Y113" s="92"/>
      <c r="Z113" s="92"/>
      <c r="AA113" s="41"/>
      <c r="AB113" s="41"/>
      <c r="AC113" s="258"/>
    </row>
    <row r="114" spans="1:29">
      <c r="A114" s="43"/>
      <c r="B114" s="43"/>
      <c r="C114" s="43"/>
      <c r="D114" s="43"/>
      <c r="E114" s="43"/>
      <c r="F114" s="43"/>
      <c r="G114" s="44"/>
      <c r="H114" s="44"/>
      <c r="I114" s="43"/>
      <c r="J114" s="43"/>
      <c r="K114" s="43"/>
      <c r="L114" s="44"/>
      <c r="M114" s="44"/>
      <c r="N114" s="92"/>
      <c r="O114" s="92"/>
      <c r="P114" s="92"/>
      <c r="Q114" s="92"/>
      <c r="R114" s="92"/>
      <c r="S114" s="92"/>
      <c r="T114" s="92"/>
      <c r="U114" s="92"/>
      <c r="V114" s="92"/>
      <c r="W114" s="92"/>
      <c r="X114" s="92"/>
      <c r="Y114" s="92"/>
      <c r="Z114" s="92"/>
      <c r="AA114" s="41"/>
      <c r="AB114" s="41"/>
      <c r="AC114" s="258"/>
    </row>
    <row r="115" spans="1:29">
      <c r="A115" s="43"/>
      <c r="B115" s="43"/>
      <c r="C115" s="43"/>
      <c r="D115" s="43"/>
      <c r="E115" s="43"/>
      <c r="F115" s="43"/>
      <c r="G115" s="44"/>
      <c r="H115" s="44"/>
      <c r="I115" s="43"/>
      <c r="J115" s="43"/>
      <c r="K115" s="43"/>
      <c r="L115" s="44"/>
      <c r="M115" s="44"/>
      <c r="N115" s="92"/>
      <c r="O115" s="92"/>
      <c r="P115" s="92"/>
      <c r="Q115" s="92"/>
      <c r="R115" s="92"/>
      <c r="S115" s="92"/>
      <c r="T115" s="92"/>
      <c r="U115" s="92"/>
      <c r="V115" s="92"/>
      <c r="W115" s="92"/>
      <c r="X115" s="92"/>
      <c r="Y115" s="92"/>
      <c r="Z115" s="92"/>
      <c r="AA115" s="41"/>
      <c r="AB115" s="41"/>
      <c r="AC115" s="258"/>
    </row>
    <row r="116" spans="1:29">
      <c r="A116" s="43"/>
      <c r="B116" s="43"/>
      <c r="C116" s="43"/>
      <c r="D116" s="43"/>
      <c r="E116" s="43"/>
      <c r="F116" s="43"/>
      <c r="G116" s="44"/>
      <c r="H116" s="44"/>
      <c r="I116" s="43"/>
      <c r="J116" s="43"/>
      <c r="K116" s="43"/>
      <c r="L116" s="45"/>
      <c r="M116" s="45"/>
      <c r="N116" s="41"/>
      <c r="O116" s="41"/>
      <c r="P116" s="41"/>
      <c r="Q116" s="41"/>
      <c r="R116" s="41"/>
      <c r="S116" s="41"/>
      <c r="T116" s="41"/>
      <c r="U116" s="41"/>
      <c r="V116" s="41"/>
      <c r="W116" s="41"/>
      <c r="X116" s="41"/>
      <c r="Y116" s="41"/>
      <c r="Z116" s="41"/>
      <c r="AA116" s="41"/>
      <c r="AB116" s="41"/>
      <c r="AC116" s="258"/>
    </row>
    <row r="117" spans="1:29">
      <c r="A117" s="43"/>
      <c r="B117" s="43"/>
      <c r="C117" s="43"/>
      <c r="D117" s="43"/>
      <c r="E117" s="43"/>
      <c r="F117" s="43"/>
      <c r="G117" s="44"/>
      <c r="H117" s="44"/>
      <c r="I117" s="43"/>
      <c r="J117" s="43"/>
      <c r="K117" s="43"/>
      <c r="L117" s="45"/>
      <c r="M117" s="45"/>
      <c r="N117" s="41"/>
      <c r="O117" s="41"/>
      <c r="P117" s="41"/>
      <c r="Q117" s="41"/>
      <c r="R117" s="41"/>
      <c r="S117" s="41"/>
      <c r="T117" s="41"/>
      <c r="U117" s="41"/>
      <c r="V117" s="41"/>
      <c r="W117" s="41"/>
      <c r="X117" s="41"/>
      <c r="Y117" s="41"/>
      <c r="Z117" s="41"/>
      <c r="AA117" s="41"/>
      <c r="AB117" s="41"/>
      <c r="AC117" s="258"/>
    </row>
    <row r="118" spans="1:29">
      <c r="A118" s="43"/>
      <c r="B118" s="43"/>
      <c r="C118" s="43"/>
      <c r="D118" s="43"/>
      <c r="E118" s="43"/>
      <c r="F118" s="43"/>
      <c r="G118" s="44"/>
      <c r="H118" s="44"/>
      <c r="I118" s="43"/>
      <c r="J118" s="43"/>
      <c r="K118" s="43"/>
      <c r="L118" s="45"/>
      <c r="M118" s="45"/>
      <c r="N118" s="41"/>
      <c r="O118" s="41"/>
      <c r="P118" s="41"/>
      <c r="Q118" s="41"/>
      <c r="R118" s="41"/>
      <c r="S118" s="41"/>
      <c r="T118" s="41"/>
      <c r="U118" s="41"/>
      <c r="V118" s="41"/>
      <c r="W118" s="41"/>
      <c r="X118" s="41"/>
      <c r="Y118" s="41"/>
      <c r="Z118" s="41"/>
      <c r="AA118" s="41"/>
      <c r="AB118" s="41"/>
      <c r="AC118" s="258"/>
    </row>
    <row r="119" spans="1:29">
      <c r="A119" s="43"/>
      <c r="B119" s="43"/>
      <c r="C119" s="43"/>
      <c r="D119" s="43"/>
      <c r="E119" s="43"/>
      <c r="F119" s="43"/>
      <c r="G119" s="44"/>
      <c r="H119" s="44"/>
      <c r="I119" s="43"/>
      <c r="J119" s="43"/>
      <c r="K119" s="43"/>
      <c r="L119" s="45"/>
      <c r="M119" s="45"/>
      <c r="N119" s="41"/>
      <c r="O119" s="41"/>
      <c r="P119" s="41"/>
      <c r="Q119" s="41"/>
      <c r="R119" s="41"/>
      <c r="S119" s="41"/>
      <c r="T119" s="41"/>
      <c r="U119" s="41"/>
      <c r="V119" s="41"/>
      <c r="W119" s="41"/>
      <c r="X119" s="41"/>
      <c r="Y119" s="41"/>
      <c r="Z119" s="41"/>
      <c r="AA119" s="41"/>
      <c r="AB119" s="41"/>
      <c r="AC119" s="258"/>
    </row>
    <row r="120" spans="1:29">
      <c r="A120" s="43"/>
      <c r="B120" s="43"/>
      <c r="C120" s="43"/>
      <c r="D120" s="43"/>
      <c r="E120" s="43"/>
      <c r="F120" s="43"/>
      <c r="G120" s="44"/>
      <c r="H120" s="44"/>
      <c r="I120" s="43"/>
      <c r="J120" s="43"/>
      <c r="K120" s="43"/>
      <c r="L120" s="45"/>
      <c r="M120" s="45"/>
      <c r="N120" s="41"/>
      <c r="O120" s="41"/>
      <c r="P120" s="41"/>
      <c r="Q120" s="41"/>
      <c r="R120" s="41"/>
      <c r="S120" s="41"/>
      <c r="T120" s="41"/>
      <c r="U120" s="41"/>
      <c r="V120" s="41"/>
      <c r="W120" s="41"/>
      <c r="X120" s="41"/>
      <c r="Y120" s="41"/>
      <c r="Z120" s="41"/>
      <c r="AA120" s="41"/>
      <c r="AB120" s="41"/>
      <c r="AC120" s="258"/>
    </row>
    <row r="121" spans="1:29">
      <c r="A121" s="43"/>
      <c r="B121" s="43"/>
      <c r="C121" s="43"/>
      <c r="D121" s="43"/>
      <c r="E121" s="43"/>
      <c r="F121" s="43"/>
      <c r="G121" s="44"/>
      <c r="H121" s="44"/>
      <c r="I121" s="43"/>
      <c r="J121" s="43"/>
      <c r="K121" s="43"/>
      <c r="L121" s="45"/>
      <c r="M121" s="45"/>
      <c r="N121" s="41"/>
      <c r="O121" s="41"/>
      <c r="P121" s="41"/>
      <c r="Q121" s="41"/>
      <c r="R121" s="41"/>
      <c r="S121" s="41"/>
      <c r="T121" s="41"/>
      <c r="U121" s="41"/>
      <c r="V121" s="41"/>
      <c r="W121" s="41"/>
      <c r="X121" s="41"/>
      <c r="Y121" s="41"/>
      <c r="Z121" s="41"/>
      <c r="AA121" s="41"/>
      <c r="AB121" s="41"/>
      <c r="AC121" s="258"/>
    </row>
    <row r="122" spans="1:29">
      <c r="A122" s="43"/>
      <c r="B122" s="43"/>
      <c r="C122" s="43"/>
      <c r="D122" s="43"/>
      <c r="E122" s="43"/>
      <c r="F122" s="43"/>
      <c r="G122" s="44"/>
      <c r="H122" s="44"/>
      <c r="I122" s="43"/>
      <c r="J122" s="43"/>
      <c r="K122" s="43"/>
      <c r="L122" s="45"/>
      <c r="M122" s="45"/>
      <c r="N122" s="41"/>
      <c r="O122" s="41"/>
      <c r="P122" s="41"/>
      <c r="Q122" s="41"/>
      <c r="R122" s="41"/>
      <c r="S122" s="41"/>
      <c r="T122" s="41"/>
      <c r="U122" s="41"/>
      <c r="V122" s="41"/>
      <c r="W122" s="41"/>
      <c r="X122" s="41"/>
      <c r="Y122" s="41"/>
      <c r="Z122" s="41"/>
      <c r="AA122" s="41"/>
      <c r="AB122" s="41"/>
      <c r="AC122" s="258"/>
    </row>
    <row r="123" spans="1:29">
      <c r="A123" s="43"/>
      <c r="B123" s="43"/>
      <c r="C123" s="43"/>
      <c r="D123" s="43"/>
      <c r="E123" s="43"/>
      <c r="F123" s="43"/>
      <c r="G123" s="44"/>
      <c r="H123" s="44"/>
      <c r="I123" s="43"/>
      <c r="J123" s="43"/>
      <c r="K123" s="43"/>
      <c r="L123" s="45"/>
      <c r="M123" s="45"/>
      <c r="N123" s="41"/>
      <c r="O123" s="41"/>
      <c r="P123" s="41"/>
      <c r="Q123" s="41"/>
      <c r="R123" s="41"/>
      <c r="S123" s="41"/>
      <c r="T123" s="41"/>
      <c r="U123" s="41"/>
      <c r="V123" s="41"/>
      <c r="W123" s="41"/>
      <c r="X123" s="41"/>
      <c r="Y123" s="41"/>
      <c r="Z123" s="41"/>
      <c r="AA123" s="41"/>
      <c r="AB123" s="41"/>
      <c r="AC123" s="258"/>
    </row>
    <row r="124" spans="1:29">
      <c r="A124" s="43"/>
      <c r="B124" s="43"/>
      <c r="C124" s="43"/>
      <c r="D124" s="43"/>
      <c r="E124" s="43"/>
      <c r="F124" s="43"/>
      <c r="G124" s="44"/>
      <c r="H124" s="44"/>
      <c r="I124" s="43"/>
      <c r="J124" s="43"/>
      <c r="K124" s="43"/>
      <c r="L124" s="45"/>
      <c r="M124" s="45"/>
      <c r="N124" s="41"/>
      <c r="O124" s="41"/>
      <c r="P124" s="41"/>
      <c r="Q124" s="41"/>
      <c r="R124" s="41"/>
      <c r="S124" s="41"/>
      <c r="T124" s="41"/>
      <c r="U124" s="41"/>
      <c r="V124" s="41"/>
      <c r="W124" s="41"/>
      <c r="X124" s="41"/>
      <c r="Y124" s="41"/>
      <c r="Z124" s="41"/>
      <c r="AA124" s="41"/>
      <c r="AB124" s="41"/>
      <c r="AC124" s="258"/>
    </row>
    <row r="125" spans="1:29">
      <c r="A125" s="43"/>
      <c r="B125" s="43"/>
      <c r="C125" s="43"/>
      <c r="D125" s="43"/>
      <c r="E125" s="43"/>
      <c r="F125" s="43"/>
      <c r="G125" s="44"/>
      <c r="H125" s="44"/>
      <c r="I125" s="43"/>
      <c r="J125" s="43"/>
      <c r="K125" s="43"/>
      <c r="L125" s="45"/>
      <c r="M125" s="45"/>
      <c r="N125" s="41"/>
      <c r="O125" s="41"/>
      <c r="P125" s="41"/>
      <c r="Q125" s="41"/>
      <c r="R125" s="41"/>
      <c r="S125" s="41"/>
      <c r="T125" s="41"/>
      <c r="U125" s="41"/>
      <c r="V125" s="41"/>
      <c r="W125" s="41"/>
      <c r="X125" s="41"/>
      <c r="Y125" s="41"/>
      <c r="Z125" s="41"/>
      <c r="AA125" s="41"/>
      <c r="AB125" s="41"/>
      <c r="AC125" s="258"/>
    </row>
    <row r="126" spans="1:29">
      <c r="A126" s="43"/>
      <c r="B126" s="43"/>
      <c r="C126" s="43"/>
      <c r="D126" s="43"/>
      <c r="E126" s="43"/>
      <c r="F126" s="43"/>
      <c r="G126" s="44"/>
      <c r="H126" s="44"/>
      <c r="I126" s="43"/>
      <c r="J126" s="43"/>
      <c r="K126" s="43"/>
      <c r="L126" s="45"/>
      <c r="M126" s="45"/>
      <c r="N126" s="41"/>
      <c r="O126" s="41"/>
      <c r="P126" s="41"/>
      <c r="Q126" s="41"/>
      <c r="R126" s="41"/>
      <c r="S126" s="41"/>
      <c r="T126" s="41"/>
      <c r="U126" s="41"/>
      <c r="V126" s="41"/>
      <c r="W126" s="41"/>
      <c r="X126" s="41"/>
      <c r="Y126" s="41"/>
      <c r="Z126" s="41"/>
      <c r="AA126" s="41"/>
      <c r="AB126" s="41"/>
      <c r="AC126" s="258"/>
    </row>
    <row r="127" spans="1:29">
      <c r="A127" s="43"/>
      <c r="B127" s="43"/>
      <c r="C127" s="43"/>
      <c r="D127" s="43"/>
      <c r="E127" s="43"/>
      <c r="F127" s="43"/>
      <c r="G127" s="44"/>
      <c r="H127" s="44"/>
      <c r="I127" s="43"/>
      <c r="J127" s="43"/>
      <c r="K127" s="43"/>
      <c r="L127" s="45"/>
      <c r="M127" s="45"/>
      <c r="N127" s="41"/>
      <c r="O127" s="41"/>
      <c r="P127" s="41"/>
      <c r="Q127" s="41"/>
      <c r="R127" s="41"/>
      <c r="S127" s="41"/>
      <c r="T127" s="41"/>
      <c r="U127" s="41"/>
      <c r="V127" s="41"/>
      <c r="W127" s="41"/>
      <c r="X127" s="41"/>
      <c r="Y127" s="41"/>
      <c r="Z127" s="41"/>
      <c r="AA127" s="41"/>
      <c r="AB127" s="41"/>
      <c r="AC127" s="258"/>
    </row>
    <row r="128" spans="1:29">
      <c r="A128" s="43"/>
      <c r="B128" s="43"/>
      <c r="C128" s="43"/>
      <c r="D128" s="43"/>
      <c r="E128" s="43"/>
      <c r="F128" s="43"/>
      <c r="G128" s="44"/>
      <c r="H128" s="44"/>
      <c r="I128" s="43"/>
      <c r="J128" s="43"/>
      <c r="K128" s="43"/>
      <c r="L128" s="45"/>
      <c r="M128" s="45"/>
      <c r="N128" s="41"/>
      <c r="O128" s="41"/>
      <c r="P128" s="41"/>
      <c r="Q128" s="41"/>
      <c r="R128" s="41"/>
      <c r="S128" s="41"/>
      <c r="T128" s="41"/>
      <c r="U128" s="41"/>
      <c r="V128" s="41"/>
      <c r="W128" s="41"/>
      <c r="X128" s="41"/>
      <c r="Y128" s="41"/>
      <c r="Z128" s="41"/>
      <c r="AA128" s="41"/>
      <c r="AB128" s="41"/>
      <c r="AC128" s="258"/>
    </row>
    <row r="129" spans="1:29">
      <c r="A129" s="43"/>
      <c r="B129" s="43"/>
      <c r="C129" s="43"/>
      <c r="D129" s="43"/>
      <c r="E129" s="43"/>
      <c r="F129" s="43"/>
      <c r="G129" s="44"/>
      <c r="H129" s="44"/>
      <c r="I129" s="43"/>
      <c r="J129" s="43"/>
      <c r="K129" s="43"/>
      <c r="L129" s="45"/>
      <c r="M129" s="45"/>
      <c r="N129" s="41"/>
      <c r="O129" s="41"/>
      <c r="P129" s="41"/>
      <c r="Q129" s="41"/>
      <c r="R129" s="41"/>
      <c r="S129" s="41"/>
      <c r="T129" s="41"/>
      <c r="U129" s="41"/>
      <c r="V129" s="41"/>
      <c r="W129" s="41"/>
      <c r="X129" s="41"/>
      <c r="Y129" s="41"/>
      <c r="Z129" s="41"/>
      <c r="AA129" s="41"/>
      <c r="AB129" s="41"/>
      <c r="AC129" s="258"/>
    </row>
    <row r="130" spans="1:29">
      <c r="A130" s="43"/>
      <c r="B130" s="43"/>
      <c r="C130" s="43"/>
      <c r="D130" s="43"/>
      <c r="E130" s="43"/>
      <c r="F130" s="43"/>
      <c r="G130" s="44"/>
      <c r="H130" s="44"/>
      <c r="I130" s="43"/>
      <c r="J130" s="43"/>
      <c r="K130" s="43"/>
      <c r="L130" s="45"/>
      <c r="M130" s="45"/>
      <c r="N130" s="41"/>
      <c r="O130" s="41"/>
      <c r="P130" s="41"/>
      <c r="Q130" s="41"/>
      <c r="R130" s="41"/>
      <c r="S130" s="41"/>
      <c r="T130" s="41"/>
      <c r="U130" s="41"/>
      <c r="V130" s="41"/>
      <c r="W130" s="41"/>
      <c r="X130" s="41"/>
      <c r="Y130" s="41"/>
      <c r="Z130" s="41"/>
      <c r="AA130" s="41"/>
      <c r="AB130" s="41"/>
      <c r="AC130" s="258"/>
    </row>
    <row r="131" spans="1:29">
      <c r="A131" s="43"/>
      <c r="B131" s="43"/>
      <c r="C131" s="43"/>
      <c r="D131" s="43"/>
      <c r="E131" s="43"/>
      <c r="F131" s="43"/>
      <c r="G131" s="44"/>
      <c r="H131" s="44"/>
      <c r="I131" s="43"/>
      <c r="J131" s="43"/>
      <c r="K131" s="43"/>
      <c r="L131" s="45"/>
      <c r="M131" s="45"/>
      <c r="N131" s="41"/>
      <c r="O131" s="41"/>
      <c r="P131" s="41"/>
      <c r="Q131" s="41"/>
      <c r="R131" s="41"/>
      <c r="S131" s="41"/>
      <c r="T131" s="41"/>
      <c r="U131" s="41"/>
      <c r="V131" s="41"/>
      <c r="W131" s="41"/>
      <c r="X131" s="41"/>
      <c r="Y131" s="41"/>
      <c r="Z131" s="41"/>
      <c r="AA131" s="41"/>
      <c r="AB131" s="41"/>
      <c r="AC131" s="258"/>
    </row>
    <row r="132" spans="1:29">
      <c r="A132" s="43"/>
      <c r="B132" s="43"/>
      <c r="C132" s="43"/>
      <c r="D132" s="43"/>
      <c r="E132" s="43"/>
      <c r="F132" s="43"/>
      <c r="G132" s="44"/>
      <c r="H132" s="44"/>
      <c r="I132" s="43"/>
      <c r="J132" s="43"/>
      <c r="K132" s="43"/>
      <c r="L132" s="45"/>
      <c r="M132" s="45"/>
      <c r="N132" s="41"/>
      <c r="O132" s="41"/>
      <c r="P132" s="41"/>
      <c r="Q132" s="41"/>
      <c r="R132" s="41"/>
      <c r="S132" s="41"/>
      <c r="T132" s="41"/>
      <c r="U132" s="41"/>
      <c r="V132" s="41"/>
      <c r="W132" s="41"/>
      <c r="X132" s="41"/>
      <c r="Y132" s="41"/>
      <c r="Z132" s="41"/>
      <c r="AA132" s="41"/>
      <c r="AB132" s="41"/>
      <c r="AC132" s="258"/>
    </row>
    <row r="133" spans="1:29">
      <c r="A133" s="43"/>
      <c r="B133" s="43"/>
      <c r="C133" s="43"/>
      <c r="D133" s="43"/>
      <c r="E133" s="43"/>
      <c r="F133" s="43"/>
      <c r="G133" s="44"/>
      <c r="H133" s="44"/>
      <c r="I133" s="43"/>
      <c r="J133" s="43"/>
      <c r="K133" s="43"/>
      <c r="L133" s="45"/>
      <c r="M133" s="45"/>
      <c r="N133" s="41"/>
      <c r="O133" s="41"/>
      <c r="P133" s="41"/>
      <c r="Q133" s="41"/>
      <c r="R133" s="41"/>
      <c r="S133" s="41"/>
      <c r="T133" s="41"/>
      <c r="U133" s="41"/>
      <c r="V133" s="41"/>
      <c r="W133" s="41"/>
      <c r="X133" s="41"/>
      <c r="Y133" s="41"/>
      <c r="Z133" s="41"/>
      <c r="AA133" s="41"/>
      <c r="AB133" s="41"/>
      <c r="AC133" s="258"/>
    </row>
    <row r="134" spans="1:29">
      <c r="A134" s="43"/>
      <c r="B134" s="43"/>
      <c r="C134" s="43"/>
      <c r="D134" s="43"/>
      <c r="E134" s="43"/>
      <c r="F134" s="43"/>
      <c r="G134" s="44"/>
      <c r="H134" s="44"/>
      <c r="I134" s="43"/>
      <c r="J134" s="43"/>
      <c r="K134" s="43"/>
      <c r="L134" s="45"/>
      <c r="M134" s="45"/>
      <c r="N134" s="41"/>
      <c r="O134" s="41"/>
      <c r="P134" s="41"/>
      <c r="Q134" s="41"/>
      <c r="R134" s="41"/>
      <c r="S134" s="41"/>
      <c r="T134" s="41"/>
      <c r="U134" s="41"/>
      <c r="V134" s="41"/>
      <c r="W134" s="41"/>
      <c r="X134" s="41"/>
      <c r="Y134" s="41"/>
      <c r="Z134" s="41"/>
      <c r="AA134" s="41"/>
      <c r="AB134" s="41"/>
      <c r="AC134" s="258"/>
    </row>
    <row r="135" spans="1:29">
      <c r="A135" s="43"/>
      <c r="B135" s="43"/>
      <c r="C135" s="43"/>
      <c r="D135" s="43"/>
      <c r="E135" s="43"/>
      <c r="F135" s="43"/>
      <c r="G135" s="44"/>
      <c r="H135" s="44"/>
      <c r="I135" s="43"/>
      <c r="J135" s="43"/>
      <c r="K135" s="43"/>
      <c r="L135" s="45"/>
      <c r="M135" s="45"/>
      <c r="N135" s="41"/>
      <c r="O135" s="41"/>
      <c r="P135" s="41"/>
      <c r="Q135" s="41"/>
      <c r="R135" s="41"/>
      <c r="S135" s="41"/>
      <c r="T135" s="41"/>
      <c r="U135" s="41"/>
      <c r="V135" s="41"/>
      <c r="W135" s="41"/>
      <c r="X135" s="41"/>
      <c r="Y135" s="41"/>
      <c r="Z135" s="41"/>
      <c r="AA135" s="41"/>
      <c r="AB135" s="41"/>
      <c r="AC135" s="258"/>
    </row>
    <row r="136" spans="1:29">
      <c r="A136" s="43"/>
      <c r="B136" s="43"/>
      <c r="C136" s="43"/>
      <c r="D136" s="43"/>
      <c r="E136" s="43"/>
      <c r="F136" s="43"/>
      <c r="G136" s="44"/>
      <c r="H136" s="44"/>
      <c r="I136" s="43"/>
      <c r="J136" s="43"/>
      <c r="K136" s="43"/>
      <c r="L136" s="45"/>
      <c r="M136" s="45"/>
      <c r="N136" s="41"/>
      <c r="O136" s="41"/>
      <c r="P136" s="41"/>
      <c r="Q136" s="41"/>
      <c r="R136" s="41"/>
      <c r="S136" s="41"/>
      <c r="T136" s="41"/>
      <c r="U136" s="41"/>
      <c r="V136" s="41"/>
      <c r="W136" s="41"/>
      <c r="X136" s="41"/>
      <c r="Y136" s="41"/>
      <c r="Z136" s="41"/>
      <c r="AA136" s="41"/>
      <c r="AB136" s="41"/>
      <c r="AC136" s="258"/>
    </row>
    <row r="137" spans="1:29">
      <c r="A137" s="43"/>
      <c r="B137" s="43"/>
      <c r="C137" s="43"/>
      <c r="D137" s="43"/>
      <c r="E137" s="43"/>
      <c r="F137" s="43"/>
      <c r="G137" s="44"/>
      <c r="H137" s="44"/>
      <c r="I137" s="43"/>
      <c r="J137" s="43"/>
      <c r="K137" s="43"/>
      <c r="L137" s="45"/>
      <c r="M137" s="45"/>
      <c r="N137" s="41"/>
      <c r="O137" s="41"/>
      <c r="P137" s="41"/>
      <c r="Q137" s="41"/>
      <c r="R137" s="41"/>
      <c r="S137" s="41"/>
      <c r="T137" s="41"/>
      <c r="U137" s="41"/>
      <c r="V137" s="41"/>
      <c r="W137" s="41"/>
      <c r="X137" s="41"/>
      <c r="Y137" s="41"/>
      <c r="Z137" s="41"/>
      <c r="AA137" s="41"/>
      <c r="AB137" s="41"/>
      <c r="AC137" s="258"/>
    </row>
    <row r="138" spans="1:29">
      <c r="A138" s="43"/>
      <c r="B138" s="43"/>
      <c r="C138" s="43"/>
      <c r="D138" s="43"/>
      <c r="E138" s="43"/>
      <c r="F138" s="43"/>
      <c r="G138" s="44"/>
      <c r="H138" s="44"/>
      <c r="I138" s="43"/>
      <c r="J138" s="43"/>
      <c r="K138" s="43"/>
      <c r="L138" s="45"/>
      <c r="M138" s="45"/>
      <c r="N138" s="41"/>
      <c r="O138" s="41"/>
      <c r="P138" s="41"/>
      <c r="Q138" s="41"/>
      <c r="R138" s="41"/>
      <c r="S138" s="41"/>
      <c r="T138" s="41"/>
      <c r="U138" s="41"/>
      <c r="V138" s="41"/>
      <c r="W138" s="41"/>
      <c r="X138" s="41"/>
      <c r="Y138" s="41"/>
      <c r="Z138" s="41"/>
      <c r="AA138" s="41"/>
      <c r="AB138" s="41"/>
      <c r="AC138" s="258"/>
    </row>
    <row r="139" spans="1:29">
      <c r="A139" s="43"/>
      <c r="B139" s="43"/>
      <c r="C139" s="43"/>
      <c r="D139" s="43"/>
      <c r="E139" s="43"/>
      <c r="F139" s="43"/>
      <c r="G139" s="44"/>
      <c r="H139" s="44"/>
      <c r="I139" s="43"/>
      <c r="J139" s="43"/>
      <c r="K139" s="43"/>
      <c r="L139" s="45"/>
      <c r="M139" s="45"/>
      <c r="N139" s="41"/>
      <c r="O139" s="41"/>
      <c r="P139" s="41"/>
      <c r="Q139" s="41"/>
      <c r="R139" s="41"/>
      <c r="S139" s="41"/>
      <c r="T139" s="41"/>
      <c r="U139" s="41"/>
      <c r="V139" s="41"/>
      <c r="W139" s="41"/>
      <c r="X139" s="41"/>
      <c r="Y139" s="41"/>
      <c r="Z139" s="41"/>
      <c r="AA139" s="41"/>
      <c r="AB139" s="41"/>
      <c r="AC139" s="258"/>
    </row>
    <row r="140" spans="1:29">
      <c r="A140" s="43"/>
      <c r="B140" s="43"/>
      <c r="C140" s="43"/>
      <c r="D140" s="43"/>
      <c r="E140" s="43"/>
      <c r="F140" s="43"/>
      <c r="G140" s="44"/>
      <c r="H140" s="44"/>
      <c r="I140" s="43"/>
      <c r="J140" s="43"/>
      <c r="K140" s="43"/>
      <c r="L140" s="45"/>
      <c r="M140" s="45"/>
      <c r="N140" s="41"/>
      <c r="O140" s="41"/>
      <c r="P140" s="41"/>
      <c r="Q140" s="41"/>
      <c r="R140" s="41"/>
      <c r="S140" s="41"/>
      <c r="T140" s="41"/>
      <c r="U140" s="41"/>
      <c r="V140" s="41"/>
      <c r="W140" s="41"/>
      <c r="X140" s="41"/>
      <c r="Y140" s="41"/>
      <c r="Z140" s="41"/>
      <c r="AA140" s="41"/>
      <c r="AB140" s="41"/>
      <c r="AC140" s="258"/>
    </row>
    <row r="141" spans="1:29">
      <c r="A141" s="43"/>
      <c r="B141" s="43"/>
      <c r="C141" s="43"/>
      <c r="D141" s="43"/>
      <c r="E141" s="43"/>
      <c r="F141" s="43"/>
      <c r="G141" s="44"/>
      <c r="H141" s="44"/>
      <c r="I141" s="43"/>
      <c r="J141" s="43"/>
      <c r="K141" s="43"/>
      <c r="L141" s="45"/>
      <c r="M141" s="45"/>
      <c r="N141" s="41"/>
      <c r="O141" s="41"/>
      <c r="P141" s="41"/>
      <c r="Q141" s="41"/>
      <c r="R141" s="41"/>
      <c r="S141" s="41"/>
      <c r="T141" s="41"/>
      <c r="U141" s="41"/>
      <c r="V141" s="41"/>
      <c r="W141" s="41"/>
      <c r="X141" s="41"/>
      <c r="Y141" s="41"/>
      <c r="Z141" s="41"/>
      <c r="AA141" s="41"/>
      <c r="AB141" s="41"/>
      <c r="AC141" s="258"/>
    </row>
    <row r="142" spans="1:29">
      <c r="A142" s="43"/>
      <c r="B142" s="43"/>
      <c r="C142" s="43"/>
      <c r="D142" s="43"/>
      <c r="E142" s="43"/>
      <c r="F142" s="43"/>
      <c r="G142" s="44"/>
      <c r="H142" s="44"/>
      <c r="I142" s="43"/>
      <c r="J142" s="43"/>
      <c r="K142" s="43"/>
      <c r="L142" s="45"/>
      <c r="M142" s="45"/>
      <c r="N142" s="41"/>
      <c r="O142" s="41"/>
      <c r="P142" s="41"/>
      <c r="Q142" s="41"/>
      <c r="R142" s="41"/>
      <c r="S142" s="41"/>
      <c r="T142" s="41"/>
      <c r="U142" s="41"/>
      <c r="V142" s="41"/>
      <c r="W142" s="41"/>
      <c r="X142" s="41"/>
      <c r="Y142" s="41"/>
      <c r="Z142" s="41"/>
      <c r="AA142" s="41"/>
      <c r="AB142" s="41"/>
      <c r="AC142" s="258"/>
    </row>
    <row r="143" spans="1:29">
      <c r="A143" s="43"/>
      <c r="B143" s="43"/>
      <c r="C143" s="43"/>
      <c r="D143" s="43"/>
      <c r="E143" s="43"/>
      <c r="F143" s="43"/>
      <c r="G143" s="44"/>
      <c r="H143" s="44"/>
      <c r="I143" s="43"/>
      <c r="J143" s="43"/>
      <c r="K143" s="43"/>
      <c r="L143" s="45"/>
      <c r="M143" s="45"/>
      <c r="N143" s="41"/>
      <c r="O143" s="41"/>
      <c r="P143" s="41"/>
      <c r="Q143" s="41"/>
      <c r="R143" s="41"/>
      <c r="S143" s="41"/>
      <c r="T143" s="41"/>
      <c r="U143" s="41"/>
      <c r="V143" s="41"/>
      <c r="W143" s="41"/>
      <c r="X143" s="41"/>
      <c r="Y143" s="41"/>
      <c r="Z143" s="41"/>
      <c r="AA143" s="41"/>
      <c r="AB143" s="41"/>
      <c r="AC143" s="258"/>
    </row>
    <row r="144" spans="1:29">
      <c r="A144" s="43"/>
      <c r="B144" s="43"/>
      <c r="C144" s="43"/>
      <c r="D144" s="43"/>
      <c r="E144" s="43"/>
      <c r="F144" s="43"/>
      <c r="G144" s="44"/>
      <c r="H144" s="44"/>
      <c r="I144" s="43"/>
      <c r="J144" s="43"/>
      <c r="K144" s="43"/>
      <c r="L144" s="45"/>
      <c r="M144" s="45"/>
      <c r="N144" s="41"/>
      <c r="O144" s="41"/>
      <c r="P144" s="41"/>
      <c r="Q144" s="41"/>
      <c r="R144" s="41"/>
      <c r="S144" s="41"/>
      <c r="T144" s="41"/>
      <c r="U144" s="41"/>
      <c r="V144" s="41"/>
      <c r="W144" s="41"/>
      <c r="X144" s="41"/>
      <c r="Y144" s="41"/>
      <c r="Z144" s="41"/>
      <c r="AA144" s="41"/>
      <c r="AB144" s="41"/>
      <c r="AC144" s="258"/>
    </row>
    <row r="145" spans="1:29">
      <c r="A145" s="43"/>
      <c r="B145" s="43"/>
      <c r="C145" s="43"/>
      <c r="D145" s="43"/>
      <c r="E145" s="43"/>
      <c r="F145" s="43"/>
      <c r="G145" s="44"/>
      <c r="H145" s="44"/>
      <c r="I145" s="43"/>
      <c r="J145" s="43"/>
      <c r="K145" s="43"/>
      <c r="L145" s="45"/>
      <c r="M145" s="45"/>
      <c r="N145" s="41"/>
      <c r="O145" s="41"/>
      <c r="P145" s="41"/>
      <c r="Q145" s="41"/>
      <c r="R145" s="41"/>
      <c r="S145" s="41"/>
      <c r="T145" s="41"/>
      <c r="U145" s="41"/>
      <c r="V145" s="41"/>
      <c r="W145" s="41"/>
      <c r="X145" s="41"/>
      <c r="Y145" s="41"/>
      <c r="Z145" s="41"/>
      <c r="AA145" s="41"/>
      <c r="AB145" s="41"/>
      <c r="AC145" s="258"/>
    </row>
    <row r="146" spans="1:29">
      <c r="A146" s="43"/>
      <c r="B146" s="43"/>
      <c r="C146" s="43"/>
      <c r="D146" s="43"/>
      <c r="E146" s="43"/>
      <c r="F146" s="43"/>
      <c r="G146" s="44"/>
      <c r="H146" s="44"/>
      <c r="I146" s="43"/>
      <c r="J146" s="43"/>
      <c r="K146" s="43"/>
      <c r="L146" s="45"/>
      <c r="M146" s="45"/>
      <c r="N146" s="41"/>
      <c r="O146" s="41"/>
      <c r="P146" s="41"/>
      <c r="Q146" s="41"/>
      <c r="R146" s="41"/>
      <c r="S146" s="41"/>
      <c r="T146" s="41"/>
      <c r="U146" s="41"/>
      <c r="V146" s="41"/>
      <c r="W146" s="41"/>
      <c r="X146" s="41"/>
      <c r="Y146" s="41"/>
      <c r="Z146" s="41"/>
      <c r="AA146" s="41"/>
      <c r="AB146" s="41"/>
      <c r="AC146" s="258"/>
    </row>
    <row r="147" spans="1:29">
      <c r="A147" s="43"/>
      <c r="B147" s="43"/>
      <c r="C147" s="43"/>
      <c r="D147" s="43"/>
      <c r="E147" s="43"/>
      <c r="F147" s="43"/>
      <c r="G147" s="44"/>
      <c r="H147" s="44"/>
      <c r="I147" s="43"/>
      <c r="J147" s="43"/>
      <c r="K147" s="43"/>
      <c r="L147" s="45"/>
      <c r="M147" s="45"/>
      <c r="N147" s="41"/>
      <c r="O147" s="41"/>
      <c r="P147" s="41"/>
      <c r="Q147" s="41"/>
      <c r="R147" s="41"/>
      <c r="S147" s="41"/>
      <c r="T147" s="41"/>
      <c r="U147" s="41"/>
      <c r="V147" s="41"/>
      <c r="W147" s="41"/>
      <c r="X147" s="41"/>
      <c r="Y147" s="41"/>
      <c r="Z147" s="41"/>
      <c r="AA147" s="41"/>
      <c r="AB147" s="41"/>
      <c r="AC147" s="258"/>
    </row>
    <row r="148" spans="1:29">
      <c r="A148" s="43"/>
      <c r="B148" s="43"/>
      <c r="C148" s="43"/>
      <c r="D148" s="43"/>
      <c r="E148" s="43"/>
      <c r="F148" s="43"/>
      <c r="G148" s="44"/>
      <c r="H148" s="44"/>
      <c r="I148" s="43"/>
      <c r="J148" s="43"/>
      <c r="K148" s="43"/>
      <c r="L148" s="45"/>
      <c r="M148" s="45"/>
      <c r="N148" s="41"/>
      <c r="O148" s="41"/>
      <c r="P148" s="41"/>
      <c r="Q148" s="41"/>
      <c r="R148" s="41"/>
      <c r="S148" s="41"/>
      <c r="T148" s="41"/>
      <c r="U148" s="41"/>
      <c r="V148" s="41"/>
      <c r="W148" s="41"/>
      <c r="X148" s="41"/>
      <c r="Y148" s="41"/>
      <c r="Z148" s="41"/>
      <c r="AA148" s="41"/>
      <c r="AB148" s="41"/>
      <c r="AC148" s="258"/>
    </row>
    <row r="149" spans="1:29">
      <c r="A149" s="43"/>
      <c r="B149" s="43"/>
      <c r="C149" s="43"/>
      <c r="D149" s="43"/>
      <c r="E149" s="43"/>
      <c r="F149" s="43"/>
      <c r="G149" s="44"/>
      <c r="H149" s="44"/>
      <c r="I149" s="43"/>
      <c r="J149" s="43"/>
      <c r="K149" s="43"/>
      <c r="L149" s="45"/>
      <c r="M149" s="45"/>
      <c r="N149" s="41"/>
      <c r="O149" s="41"/>
      <c r="P149" s="41"/>
      <c r="Q149" s="41"/>
      <c r="R149" s="41"/>
      <c r="S149" s="41"/>
      <c r="T149" s="41"/>
      <c r="U149" s="41"/>
      <c r="V149" s="41"/>
      <c r="W149" s="41"/>
      <c r="X149" s="41"/>
      <c r="Y149" s="41"/>
      <c r="Z149" s="41"/>
      <c r="AA149" s="41"/>
      <c r="AB149" s="41"/>
      <c r="AC149" s="258"/>
    </row>
    <row r="150" spans="1:29">
      <c r="A150" s="43"/>
      <c r="B150" s="43"/>
      <c r="C150" s="43"/>
      <c r="D150" s="43"/>
      <c r="E150" s="43"/>
      <c r="F150" s="43"/>
      <c r="G150" s="44"/>
      <c r="H150" s="44"/>
      <c r="I150" s="43"/>
      <c r="J150" s="43"/>
      <c r="K150" s="43"/>
      <c r="L150" s="45"/>
      <c r="M150" s="45"/>
      <c r="N150" s="41"/>
      <c r="O150" s="41"/>
      <c r="P150" s="41"/>
      <c r="Q150" s="41"/>
      <c r="R150" s="41"/>
      <c r="S150" s="41"/>
      <c r="T150" s="41"/>
      <c r="U150" s="41"/>
      <c r="V150" s="41"/>
      <c r="W150" s="41"/>
      <c r="X150" s="41"/>
      <c r="Y150" s="41"/>
      <c r="Z150" s="41"/>
      <c r="AA150" s="41"/>
      <c r="AB150" s="41"/>
      <c r="AC150" s="258"/>
    </row>
    <row r="151" spans="1:29">
      <c r="A151" s="43"/>
      <c r="B151" s="43"/>
      <c r="C151" s="43"/>
      <c r="D151" s="43"/>
      <c r="E151" s="43"/>
      <c r="F151" s="43"/>
      <c r="G151" s="44"/>
      <c r="H151" s="44"/>
      <c r="I151" s="43"/>
      <c r="J151" s="43"/>
      <c r="K151" s="43"/>
      <c r="L151" s="45"/>
      <c r="M151" s="45"/>
      <c r="N151" s="41"/>
      <c r="O151" s="41"/>
      <c r="P151" s="41"/>
      <c r="Q151" s="41"/>
      <c r="R151" s="41"/>
      <c r="S151" s="41"/>
      <c r="T151" s="41"/>
      <c r="U151" s="41"/>
      <c r="V151" s="41"/>
      <c r="W151" s="41"/>
      <c r="X151" s="41"/>
      <c r="Y151" s="41"/>
      <c r="Z151" s="41"/>
      <c r="AA151" s="41"/>
      <c r="AB151" s="41"/>
      <c r="AC151" s="258"/>
    </row>
    <row r="152" spans="1:29">
      <c r="A152" s="43"/>
      <c r="B152" s="43"/>
      <c r="C152" s="43"/>
      <c r="D152" s="43"/>
      <c r="E152" s="43"/>
      <c r="F152" s="43"/>
      <c r="G152" s="44"/>
      <c r="H152" s="44"/>
      <c r="I152" s="43"/>
      <c r="J152" s="43"/>
      <c r="K152" s="43"/>
      <c r="L152" s="45"/>
      <c r="M152" s="45"/>
      <c r="N152" s="41"/>
      <c r="O152" s="41"/>
      <c r="P152" s="41"/>
      <c r="Q152" s="41"/>
      <c r="R152" s="41"/>
      <c r="S152" s="41"/>
      <c r="T152" s="41"/>
      <c r="U152" s="41"/>
      <c r="V152" s="41"/>
      <c r="W152" s="41"/>
      <c r="X152" s="41"/>
      <c r="Y152" s="41"/>
      <c r="Z152" s="41"/>
      <c r="AA152" s="41"/>
      <c r="AB152" s="41"/>
      <c r="AC152" s="258"/>
    </row>
    <row r="153" spans="1:29">
      <c r="A153" s="43"/>
      <c r="B153" s="43"/>
      <c r="C153" s="43"/>
      <c r="D153" s="43"/>
      <c r="E153" s="43"/>
      <c r="F153" s="43"/>
      <c r="G153" s="44"/>
      <c r="H153" s="44"/>
      <c r="I153" s="43"/>
      <c r="J153" s="43"/>
      <c r="K153" s="43"/>
      <c r="L153" s="45"/>
      <c r="M153" s="45"/>
      <c r="N153" s="41"/>
      <c r="O153" s="41"/>
      <c r="P153" s="41"/>
      <c r="Q153" s="41"/>
      <c r="R153" s="41"/>
      <c r="S153" s="41"/>
      <c r="T153" s="41"/>
      <c r="U153" s="41"/>
      <c r="V153" s="41"/>
      <c r="W153" s="41"/>
      <c r="X153" s="41"/>
      <c r="Y153" s="41"/>
      <c r="Z153" s="41"/>
      <c r="AA153" s="41"/>
      <c r="AB153" s="41"/>
      <c r="AC153" s="258"/>
    </row>
    <row r="154" spans="1:29">
      <c r="A154" s="43"/>
      <c r="B154" s="43"/>
      <c r="C154" s="43"/>
      <c r="D154" s="43"/>
      <c r="E154" s="43"/>
      <c r="F154" s="43"/>
      <c r="G154" s="44"/>
      <c r="H154" s="44"/>
      <c r="I154" s="43"/>
      <c r="J154" s="43"/>
      <c r="K154" s="43"/>
      <c r="L154" s="45"/>
      <c r="M154" s="45"/>
      <c r="N154" s="41"/>
      <c r="O154" s="41"/>
      <c r="P154" s="41"/>
      <c r="Q154" s="41"/>
      <c r="R154" s="41"/>
      <c r="S154" s="41"/>
      <c r="T154" s="41"/>
      <c r="U154" s="41"/>
      <c r="V154" s="41"/>
      <c r="W154" s="41"/>
      <c r="X154" s="41"/>
      <c r="Y154" s="41"/>
      <c r="Z154" s="41"/>
      <c r="AA154" s="41"/>
      <c r="AB154" s="41"/>
      <c r="AC154" s="258"/>
    </row>
    <row r="155" spans="1:29">
      <c r="A155" s="43"/>
      <c r="B155" s="43"/>
      <c r="C155" s="43"/>
      <c r="D155" s="43"/>
      <c r="E155" s="43"/>
      <c r="F155" s="43"/>
      <c r="G155" s="44"/>
      <c r="H155" s="44"/>
      <c r="I155" s="43"/>
      <c r="J155" s="43"/>
      <c r="K155" s="43"/>
      <c r="L155" s="45"/>
      <c r="M155" s="45"/>
      <c r="N155" s="41"/>
      <c r="O155" s="41"/>
      <c r="P155" s="41"/>
      <c r="Q155" s="41"/>
      <c r="R155" s="41"/>
      <c r="S155" s="41"/>
      <c r="T155" s="41"/>
      <c r="U155" s="41"/>
      <c r="V155" s="41"/>
      <c r="W155" s="41"/>
      <c r="X155" s="41"/>
      <c r="Y155" s="41"/>
      <c r="Z155" s="41"/>
      <c r="AA155" s="41"/>
      <c r="AB155" s="41"/>
      <c r="AC155" s="258"/>
    </row>
    <row r="156" spans="1:29">
      <c r="A156" s="43"/>
      <c r="B156" s="43"/>
      <c r="C156" s="43"/>
      <c r="D156" s="43"/>
      <c r="E156" s="43"/>
      <c r="F156" s="43"/>
      <c r="G156" s="44"/>
      <c r="H156" s="44"/>
      <c r="I156" s="43"/>
      <c r="J156" s="43"/>
      <c r="K156" s="43"/>
      <c r="L156" s="45"/>
      <c r="M156" s="45"/>
      <c r="N156" s="41"/>
      <c r="O156" s="41"/>
      <c r="P156" s="41"/>
      <c r="Q156" s="41"/>
      <c r="R156" s="41"/>
      <c r="S156" s="41"/>
      <c r="T156" s="41"/>
      <c r="U156" s="41"/>
      <c r="V156" s="41"/>
      <c r="W156" s="41"/>
      <c r="X156" s="41"/>
      <c r="Y156" s="41"/>
      <c r="Z156" s="41"/>
      <c r="AA156" s="41"/>
      <c r="AB156" s="41"/>
      <c r="AC156" s="258"/>
    </row>
    <row r="157" spans="1:29">
      <c r="A157" s="43"/>
      <c r="B157" s="43"/>
      <c r="C157" s="43"/>
      <c r="D157" s="43"/>
      <c r="E157" s="43"/>
      <c r="F157" s="43"/>
      <c r="G157" s="44"/>
      <c r="H157" s="44"/>
      <c r="I157" s="43"/>
      <c r="J157" s="43"/>
      <c r="K157" s="43"/>
      <c r="L157" s="45"/>
      <c r="M157" s="45"/>
      <c r="N157" s="41"/>
      <c r="O157" s="41"/>
      <c r="P157" s="41"/>
      <c r="Q157" s="41"/>
      <c r="R157" s="41"/>
      <c r="S157" s="41"/>
      <c r="T157" s="41"/>
      <c r="U157" s="41"/>
      <c r="V157" s="41"/>
      <c r="W157" s="41"/>
      <c r="X157" s="41"/>
      <c r="Y157" s="41"/>
      <c r="Z157" s="41"/>
      <c r="AA157" s="41"/>
      <c r="AB157" s="41"/>
      <c r="AC157" s="258"/>
    </row>
    <row r="158" spans="1:29">
      <c r="A158" s="43"/>
      <c r="B158" s="43"/>
      <c r="C158" s="43"/>
      <c r="D158" s="43"/>
      <c r="E158" s="43"/>
      <c r="F158" s="43"/>
      <c r="G158" s="44"/>
      <c r="H158" s="44"/>
      <c r="I158" s="43"/>
      <c r="J158" s="43"/>
      <c r="K158" s="43"/>
      <c r="L158" s="45"/>
      <c r="M158" s="45"/>
      <c r="N158" s="41"/>
      <c r="O158" s="41"/>
      <c r="P158" s="41"/>
      <c r="Q158" s="41"/>
      <c r="R158" s="41"/>
      <c r="S158" s="41"/>
      <c r="T158" s="41"/>
      <c r="U158" s="41"/>
      <c r="V158" s="41"/>
      <c r="W158" s="41"/>
      <c r="X158" s="41"/>
      <c r="Y158" s="41"/>
      <c r="Z158" s="41"/>
      <c r="AA158" s="41"/>
      <c r="AB158" s="41"/>
      <c r="AC158" s="258"/>
    </row>
    <row r="159" spans="1:29">
      <c r="A159" s="43"/>
      <c r="B159" s="43"/>
      <c r="C159" s="43"/>
      <c r="D159" s="43"/>
      <c r="E159" s="43"/>
      <c r="F159" s="43"/>
      <c r="G159" s="44"/>
      <c r="H159" s="44"/>
      <c r="I159" s="43"/>
      <c r="J159" s="43"/>
      <c r="K159" s="43"/>
      <c r="L159" s="45"/>
      <c r="M159" s="45"/>
      <c r="N159" s="41"/>
      <c r="O159" s="41"/>
      <c r="P159" s="41"/>
      <c r="Q159" s="41"/>
      <c r="R159" s="41"/>
      <c r="S159" s="41"/>
      <c r="T159" s="41"/>
      <c r="U159" s="41"/>
      <c r="V159" s="41"/>
      <c r="W159" s="41"/>
      <c r="X159" s="41"/>
      <c r="Y159" s="41"/>
      <c r="Z159" s="41"/>
      <c r="AA159" s="41"/>
      <c r="AB159" s="41"/>
      <c r="AC159" s="258"/>
    </row>
    <row r="160" spans="1:29">
      <c r="A160" s="43"/>
      <c r="B160" s="43"/>
      <c r="C160" s="43"/>
      <c r="D160" s="43"/>
      <c r="E160" s="43"/>
      <c r="F160" s="43"/>
      <c r="G160" s="44"/>
      <c r="H160" s="44"/>
      <c r="I160" s="43"/>
      <c r="J160" s="43"/>
      <c r="K160" s="43"/>
      <c r="L160" s="45"/>
      <c r="M160" s="45"/>
      <c r="N160" s="41"/>
      <c r="O160" s="41"/>
      <c r="P160" s="41"/>
      <c r="Q160" s="41"/>
      <c r="R160" s="41"/>
      <c r="S160" s="41"/>
      <c r="T160" s="41"/>
      <c r="U160" s="41"/>
      <c r="V160" s="41"/>
      <c r="W160" s="41"/>
      <c r="X160" s="41"/>
      <c r="Y160" s="41"/>
      <c r="Z160" s="41"/>
      <c r="AA160" s="41"/>
      <c r="AB160" s="41"/>
      <c r="AC160" s="258"/>
    </row>
    <row r="161" spans="1:29">
      <c r="A161" s="43"/>
      <c r="B161" s="43"/>
      <c r="C161" s="43"/>
      <c r="D161" s="43"/>
      <c r="E161" s="43"/>
      <c r="F161" s="43"/>
      <c r="G161" s="44"/>
      <c r="H161" s="44"/>
      <c r="I161" s="43"/>
      <c r="J161" s="43"/>
      <c r="K161" s="43"/>
      <c r="L161" s="45"/>
      <c r="M161" s="45"/>
      <c r="N161" s="41"/>
      <c r="O161" s="41"/>
      <c r="P161" s="41"/>
      <c r="Q161" s="41"/>
      <c r="R161" s="41"/>
      <c r="S161" s="41"/>
      <c r="T161" s="41"/>
      <c r="U161" s="41"/>
      <c r="V161" s="41"/>
      <c r="W161" s="41"/>
      <c r="X161" s="41"/>
      <c r="Y161" s="41"/>
      <c r="Z161" s="41"/>
      <c r="AA161" s="41"/>
      <c r="AB161" s="41"/>
      <c r="AC161" s="258"/>
    </row>
    <row r="162" spans="1:29">
      <c r="A162" s="43"/>
      <c r="B162" s="43"/>
      <c r="C162" s="43"/>
      <c r="D162" s="43"/>
      <c r="E162" s="43"/>
      <c r="F162" s="43"/>
      <c r="G162" s="44"/>
      <c r="H162" s="44"/>
      <c r="I162" s="43"/>
      <c r="J162" s="43"/>
      <c r="K162" s="43"/>
      <c r="L162" s="45"/>
      <c r="M162" s="45"/>
      <c r="N162" s="41"/>
      <c r="O162" s="41"/>
      <c r="P162" s="41"/>
      <c r="Q162" s="41"/>
      <c r="R162" s="41"/>
      <c r="S162" s="41"/>
      <c r="T162" s="41"/>
      <c r="U162" s="41"/>
      <c r="V162" s="41"/>
      <c r="W162" s="41"/>
      <c r="X162" s="41"/>
      <c r="Y162" s="41"/>
      <c r="Z162" s="41"/>
      <c r="AA162" s="41"/>
      <c r="AB162" s="41"/>
      <c r="AC162" s="258"/>
    </row>
    <row r="163" spans="1:29">
      <c r="A163" s="43"/>
      <c r="B163" s="43"/>
      <c r="C163" s="43"/>
      <c r="D163" s="43"/>
      <c r="E163" s="43"/>
      <c r="F163" s="43"/>
      <c r="G163" s="44"/>
      <c r="H163" s="44"/>
      <c r="I163" s="43"/>
      <c r="J163" s="43"/>
      <c r="K163" s="43"/>
      <c r="L163" s="45"/>
      <c r="M163" s="45"/>
      <c r="N163" s="41"/>
      <c r="O163" s="41"/>
      <c r="P163" s="41"/>
      <c r="Q163" s="41"/>
      <c r="R163" s="41"/>
      <c r="S163" s="41"/>
      <c r="T163" s="41"/>
      <c r="U163" s="41"/>
      <c r="V163" s="41"/>
      <c r="W163" s="41"/>
      <c r="X163" s="41"/>
      <c r="Y163" s="41"/>
      <c r="Z163" s="41"/>
      <c r="AA163" s="41"/>
      <c r="AB163" s="41"/>
      <c r="AC163" s="258"/>
    </row>
    <row r="164" spans="1:29">
      <c r="A164" s="43"/>
      <c r="B164" s="43"/>
      <c r="C164" s="43"/>
      <c r="D164" s="43"/>
      <c r="E164" s="43"/>
      <c r="F164" s="43"/>
      <c r="G164" s="44"/>
      <c r="H164" s="44"/>
      <c r="I164" s="43"/>
      <c r="J164" s="43"/>
      <c r="K164" s="43"/>
      <c r="L164" s="45"/>
      <c r="M164" s="45"/>
      <c r="N164" s="41"/>
      <c r="O164" s="41"/>
      <c r="P164" s="41"/>
      <c r="Q164" s="41"/>
      <c r="R164" s="41"/>
      <c r="S164" s="41"/>
      <c r="T164" s="41"/>
      <c r="U164" s="41"/>
      <c r="V164" s="41"/>
      <c r="W164" s="41"/>
      <c r="X164" s="41"/>
      <c r="Y164" s="41"/>
      <c r="Z164" s="41"/>
      <c r="AA164" s="41"/>
      <c r="AB164" s="41"/>
      <c r="AC164" s="258"/>
    </row>
    <row r="165" spans="1:29">
      <c r="A165" s="43"/>
      <c r="B165" s="43"/>
      <c r="C165" s="43"/>
      <c r="D165" s="43"/>
      <c r="E165" s="43"/>
      <c r="F165" s="43"/>
      <c r="G165" s="44"/>
      <c r="H165" s="44"/>
      <c r="I165" s="43"/>
      <c r="J165" s="43"/>
      <c r="K165" s="43"/>
      <c r="L165" s="45"/>
      <c r="M165" s="45"/>
      <c r="N165" s="41"/>
      <c r="O165" s="41"/>
      <c r="P165" s="41"/>
      <c r="Q165" s="41"/>
      <c r="R165" s="41"/>
      <c r="S165" s="41"/>
      <c r="T165" s="41"/>
      <c r="U165" s="41"/>
      <c r="V165" s="41"/>
      <c r="W165" s="41"/>
      <c r="X165" s="41"/>
      <c r="Y165" s="41"/>
      <c r="Z165" s="41"/>
      <c r="AA165" s="41"/>
      <c r="AB165" s="41"/>
      <c r="AC165" s="258"/>
    </row>
    <row r="166" spans="1:29">
      <c r="A166" s="43"/>
      <c r="B166" s="43"/>
      <c r="C166" s="43"/>
      <c r="D166" s="43"/>
      <c r="E166" s="43"/>
      <c r="F166" s="43"/>
      <c r="G166" s="44"/>
      <c r="H166" s="44"/>
      <c r="I166" s="43"/>
      <c r="J166" s="43"/>
      <c r="K166" s="43"/>
      <c r="L166" s="45"/>
      <c r="M166" s="45"/>
      <c r="N166" s="41"/>
      <c r="O166" s="41"/>
      <c r="P166" s="41"/>
      <c r="Q166" s="41"/>
      <c r="R166" s="41"/>
      <c r="S166" s="41"/>
      <c r="T166" s="41"/>
      <c r="U166" s="41"/>
      <c r="V166" s="41"/>
      <c r="W166" s="41"/>
      <c r="X166" s="41"/>
      <c r="Y166" s="41"/>
      <c r="Z166" s="41"/>
      <c r="AA166" s="41"/>
      <c r="AB166" s="41"/>
      <c r="AC166" s="258"/>
    </row>
    <row r="167" spans="1:29">
      <c r="A167" s="43"/>
      <c r="B167" s="43"/>
      <c r="C167" s="43"/>
      <c r="D167" s="43"/>
      <c r="E167" s="43"/>
      <c r="F167" s="43"/>
      <c r="G167" s="44"/>
      <c r="H167" s="44"/>
      <c r="I167" s="43"/>
      <c r="J167" s="43"/>
      <c r="K167" s="43"/>
      <c r="L167" s="45"/>
      <c r="M167" s="45"/>
      <c r="N167" s="41"/>
      <c r="O167" s="41"/>
      <c r="P167" s="41"/>
      <c r="Q167" s="41"/>
      <c r="R167" s="41"/>
      <c r="S167" s="41"/>
      <c r="T167" s="41"/>
      <c r="U167" s="41"/>
      <c r="V167" s="41"/>
      <c r="W167" s="41"/>
      <c r="X167" s="41"/>
      <c r="Y167" s="41"/>
      <c r="Z167" s="41"/>
      <c r="AA167" s="41"/>
      <c r="AB167" s="41"/>
      <c r="AC167" s="258"/>
    </row>
    <row r="168" spans="1:29">
      <c r="A168" s="43"/>
      <c r="B168" s="43"/>
      <c r="C168" s="43"/>
      <c r="D168" s="43"/>
      <c r="E168" s="43"/>
      <c r="F168" s="43"/>
      <c r="G168" s="44"/>
      <c r="H168" s="44"/>
      <c r="I168" s="43"/>
      <c r="J168" s="43"/>
      <c r="K168" s="43"/>
      <c r="L168" s="45"/>
      <c r="M168" s="45"/>
      <c r="N168" s="41"/>
      <c r="O168" s="41"/>
      <c r="P168" s="41"/>
      <c r="Q168" s="41"/>
      <c r="R168" s="41"/>
      <c r="S168" s="41"/>
      <c r="T168" s="41"/>
      <c r="U168" s="41"/>
      <c r="V168" s="41"/>
      <c r="W168" s="41"/>
      <c r="X168" s="41"/>
      <c r="Y168" s="41"/>
      <c r="Z168" s="41"/>
      <c r="AA168" s="41"/>
      <c r="AB168" s="41"/>
      <c r="AC168" s="258"/>
    </row>
    <row r="169" spans="1:29">
      <c r="A169" s="43"/>
      <c r="B169" s="43"/>
      <c r="C169" s="43"/>
      <c r="D169" s="43"/>
      <c r="E169" s="43"/>
      <c r="F169" s="43"/>
      <c r="G169" s="44"/>
      <c r="H169" s="44"/>
      <c r="I169" s="43"/>
      <c r="J169" s="43"/>
      <c r="K169" s="43"/>
      <c r="L169" s="45"/>
      <c r="M169" s="45"/>
      <c r="N169" s="41"/>
      <c r="O169" s="41"/>
      <c r="P169" s="41"/>
      <c r="Q169" s="41"/>
      <c r="R169" s="41"/>
      <c r="S169" s="41"/>
      <c r="T169" s="41"/>
      <c r="U169" s="41"/>
      <c r="V169" s="41"/>
      <c r="W169" s="41"/>
      <c r="X169" s="41"/>
      <c r="Y169" s="41"/>
      <c r="Z169" s="41"/>
      <c r="AA169" s="41"/>
      <c r="AB169" s="41"/>
      <c r="AC169" s="258"/>
    </row>
    <row r="170" spans="1:29">
      <c r="A170" s="43"/>
      <c r="B170" s="43"/>
      <c r="C170" s="43"/>
      <c r="D170" s="43"/>
      <c r="E170" s="43"/>
      <c r="F170" s="43"/>
      <c r="G170" s="44"/>
      <c r="H170" s="44"/>
      <c r="I170" s="43"/>
      <c r="J170" s="43"/>
      <c r="K170" s="43"/>
      <c r="L170" s="45"/>
      <c r="M170" s="45"/>
      <c r="N170" s="41"/>
      <c r="O170" s="41"/>
      <c r="P170" s="41"/>
      <c r="Q170" s="41"/>
      <c r="R170" s="41"/>
      <c r="S170" s="41"/>
      <c r="T170" s="41"/>
      <c r="U170" s="41"/>
      <c r="V170" s="41"/>
      <c r="W170" s="41"/>
      <c r="X170" s="41"/>
      <c r="Y170" s="41"/>
      <c r="Z170" s="41"/>
      <c r="AA170" s="41"/>
      <c r="AB170" s="41"/>
      <c r="AC170" s="258"/>
    </row>
    <row r="171" spans="1:29">
      <c r="A171" s="43"/>
      <c r="B171" s="43"/>
      <c r="C171" s="43"/>
      <c r="D171" s="43"/>
      <c r="E171" s="43"/>
      <c r="F171" s="43"/>
      <c r="G171" s="44"/>
      <c r="H171" s="44"/>
      <c r="I171" s="43"/>
      <c r="J171" s="43"/>
      <c r="K171" s="43"/>
      <c r="L171" s="45"/>
      <c r="M171" s="45"/>
      <c r="N171" s="41"/>
      <c r="O171" s="41"/>
      <c r="P171" s="41"/>
      <c r="Q171" s="41"/>
      <c r="R171" s="41"/>
      <c r="S171" s="41"/>
      <c r="T171" s="41"/>
      <c r="U171" s="41"/>
      <c r="V171" s="41"/>
      <c r="W171" s="41"/>
      <c r="X171" s="41"/>
      <c r="Y171" s="41"/>
      <c r="Z171" s="41"/>
      <c r="AA171" s="41"/>
      <c r="AB171" s="41"/>
      <c r="AC171" s="258"/>
    </row>
    <row r="172" spans="1:29">
      <c r="A172" s="43"/>
      <c r="B172" s="43"/>
      <c r="C172" s="43"/>
      <c r="D172" s="43"/>
      <c r="E172" s="43"/>
      <c r="F172" s="43"/>
      <c r="G172" s="44"/>
      <c r="H172" s="44"/>
      <c r="I172" s="43"/>
      <c r="J172" s="43"/>
      <c r="K172" s="43"/>
      <c r="L172" s="45"/>
      <c r="M172" s="45"/>
      <c r="N172" s="41"/>
      <c r="O172" s="41"/>
      <c r="P172" s="41"/>
      <c r="Q172" s="41"/>
      <c r="R172" s="41"/>
      <c r="S172" s="41"/>
      <c r="T172" s="41"/>
      <c r="U172" s="41"/>
      <c r="V172" s="41"/>
      <c r="W172" s="41"/>
      <c r="X172" s="41"/>
      <c r="Y172" s="41"/>
      <c r="Z172" s="41"/>
      <c r="AA172" s="41"/>
      <c r="AB172" s="41"/>
      <c r="AC172" s="258"/>
    </row>
    <row r="173" spans="1:29">
      <c r="A173" s="43"/>
      <c r="B173" s="43"/>
      <c r="C173" s="43"/>
      <c r="D173" s="43"/>
      <c r="E173" s="43"/>
      <c r="F173" s="43"/>
      <c r="G173" s="44"/>
      <c r="H173" s="44"/>
      <c r="I173" s="43"/>
      <c r="J173" s="43"/>
      <c r="K173" s="43"/>
      <c r="L173" s="45"/>
      <c r="M173" s="45"/>
      <c r="N173" s="41"/>
      <c r="O173" s="41"/>
      <c r="P173" s="41"/>
      <c r="Q173" s="41"/>
      <c r="R173" s="41"/>
      <c r="S173" s="41"/>
      <c r="T173" s="41"/>
      <c r="U173" s="41"/>
      <c r="V173" s="41"/>
      <c r="W173" s="41"/>
      <c r="X173" s="41"/>
      <c r="Y173" s="41"/>
      <c r="Z173" s="41"/>
      <c r="AA173" s="41"/>
      <c r="AB173" s="41"/>
      <c r="AC173" s="258"/>
    </row>
    <row r="174" spans="1:29">
      <c r="A174" s="43"/>
      <c r="B174" s="43"/>
      <c r="C174" s="43"/>
      <c r="D174" s="43"/>
      <c r="E174" s="43"/>
      <c r="F174" s="43"/>
      <c r="G174" s="44"/>
      <c r="H174" s="44"/>
      <c r="I174" s="43"/>
      <c r="J174" s="43"/>
      <c r="K174" s="43"/>
      <c r="L174" s="45"/>
      <c r="M174" s="45"/>
      <c r="N174" s="41"/>
      <c r="O174" s="41"/>
      <c r="P174" s="41"/>
      <c r="Q174" s="41"/>
      <c r="R174" s="41"/>
      <c r="S174" s="41"/>
      <c r="T174" s="41"/>
      <c r="U174" s="41"/>
      <c r="V174" s="41"/>
      <c r="W174" s="41"/>
      <c r="X174" s="41"/>
      <c r="Y174" s="41"/>
      <c r="Z174" s="41"/>
      <c r="AA174" s="41"/>
      <c r="AB174" s="41"/>
      <c r="AC174" s="258"/>
    </row>
    <row r="175" spans="1:29">
      <c r="A175" s="43"/>
      <c r="B175" s="43"/>
      <c r="C175" s="43"/>
      <c r="D175" s="43"/>
      <c r="E175" s="43"/>
      <c r="F175" s="43"/>
      <c r="G175" s="44"/>
      <c r="H175" s="44"/>
      <c r="I175" s="43"/>
      <c r="J175" s="43"/>
      <c r="K175" s="43"/>
      <c r="L175" s="45"/>
      <c r="M175" s="45"/>
      <c r="N175" s="41"/>
      <c r="O175" s="41"/>
      <c r="P175" s="41"/>
      <c r="Q175" s="41"/>
      <c r="R175" s="41"/>
      <c r="S175" s="41"/>
      <c r="T175" s="41"/>
      <c r="U175" s="41"/>
      <c r="V175" s="41"/>
      <c r="W175" s="41"/>
      <c r="X175" s="41"/>
      <c r="Y175" s="41"/>
      <c r="Z175" s="41"/>
      <c r="AA175" s="41"/>
      <c r="AB175" s="41"/>
      <c r="AC175" s="258"/>
    </row>
    <row r="176" spans="1:29">
      <c r="A176" s="43"/>
      <c r="B176" s="43"/>
      <c r="C176" s="43"/>
      <c r="D176" s="43"/>
      <c r="E176" s="43"/>
      <c r="F176" s="43"/>
      <c r="G176" s="44"/>
      <c r="H176" s="44"/>
      <c r="I176" s="43"/>
      <c r="J176" s="43"/>
      <c r="K176" s="43"/>
      <c r="L176" s="45"/>
      <c r="M176" s="45"/>
      <c r="N176" s="41"/>
      <c r="O176" s="41"/>
      <c r="P176" s="41"/>
      <c r="Q176" s="41"/>
      <c r="R176" s="41"/>
      <c r="S176" s="41"/>
      <c r="T176" s="41"/>
      <c r="U176" s="41"/>
      <c r="V176" s="41"/>
      <c r="W176" s="41"/>
      <c r="X176" s="41"/>
      <c r="Y176" s="41"/>
      <c r="Z176" s="41"/>
      <c r="AA176" s="41"/>
      <c r="AB176" s="41"/>
      <c r="AC176" s="258"/>
    </row>
    <row r="177" spans="1:29">
      <c r="A177" s="43"/>
      <c r="B177" s="43"/>
      <c r="C177" s="43"/>
      <c r="D177" s="43"/>
      <c r="E177" s="43"/>
      <c r="F177" s="43"/>
      <c r="G177" s="44"/>
      <c r="H177" s="44"/>
      <c r="I177" s="43"/>
      <c r="J177" s="43"/>
      <c r="K177" s="43"/>
      <c r="L177" s="45"/>
      <c r="M177" s="45"/>
      <c r="N177" s="41"/>
      <c r="O177" s="41"/>
      <c r="P177" s="41"/>
      <c r="Q177" s="41"/>
      <c r="R177" s="41"/>
      <c r="S177" s="41"/>
      <c r="T177" s="41"/>
      <c r="U177" s="41"/>
      <c r="V177" s="41"/>
      <c r="W177" s="41"/>
      <c r="X177" s="41"/>
      <c r="Y177" s="41"/>
      <c r="Z177" s="41"/>
      <c r="AA177" s="41"/>
      <c r="AB177" s="41"/>
      <c r="AC177" s="258"/>
    </row>
    <row r="178" spans="1:29">
      <c r="A178" s="43"/>
      <c r="B178" s="43"/>
      <c r="C178" s="43"/>
      <c r="D178" s="43"/>
      <c r="E178" s="43"/>
      <c r="F178" s="43"/>
      <c r="G178" s="44"/>
      <c r="H178" s="44"/>
      <c r="I178" s="43"/>
      <c r="J178" s="43"/>
      <c r="K178" s="43"/>
      <c r="L178" s="45"/>
      <c r="M178" s="45"/>
      <c r="N178" s="41"/>
      <c r="O178" s="41"/>
      <c r="P178" s="41"/>
      <c r="Q178" s="41"/>
      <c r="R178" s="41"/>
      <c r="S178" s="41"/>
      <c r="T178" s="41"/>
      <c r="U178" s="41"/>
      <c r="V178" s="41"/>
      <c r="W178" s="41"/>
      <c r="X178" s="41"/>
      <c r="Y178" s="41"/>
      <c r="Z178" s="41"/>
      <c r="AA178" s="41"/>
      <c r="AB178" s="41"/>
      <c r="AC178" s="258"/>
    </row>
    <row r="179" spans="1:29">
      <c r="A179" s="43"/>
      <c r="B179" s="43"/>
      <c r="C179" s="43"/>
      <c r="D179" s="43"/>
      <c r="E179" s="43"/>
      <c r="F179" s="43"/>
      <c r="G179" s="44"/>
      <c r="H179" s="44"/>
      <c r="I179" s="43"/>
      <c r="J179" s="43"/>
      <c r="K179" s="43"/>
      <c r="L179" s="45"/>
      <c r="M179" s="45"/>
      <c r="N179" s="41"/>
      <c r="O179" s="41"/>
      <c r="P179" s="41"/>
      <c r="Q179" s="41"/>
      <c r="R179" s="41"/>
      <c r="S179" s="41"/>
      <c r="T179" s="41"/>
      <c r="U179" s="41"/>
      <c r="V179" s="41"/>
      <c r="W179" s="41"/>
      <c r="X179" s="41"/>
      <c r="Y179" s="41"/>
      <c r="Z179" s="41"/>
      <c r="AA179" s="41"/>
      <c r="AB179" s="41"/>
      <c r="AC179" s="258"/>
    </row>
    <row r="180" spans="1:29">
      <c r="A180" s="43"/>
      <c r="B180" s="43"/>
      <c r="C180" s="43"/>
      <c r="D180" s="43"/>
      <c r="E180" s="43"/>
      <c r="F180" s="43"/>
      <c r="G180" s="44"/>
      <c r="H180" s="44"/>
      <c r="I180" s="43"/>
      <c r="J180" s="43"/>
      <c r="K180" s="43"/>
      <c r="L180" s="45"/>
      <c r="M180" s="45"/>
      <c r="N180" s="41"/>
      <c r="O180" s="41"/>
      <c r="P180" s="41"/>
      <c r="Q180" s="41"/>
      <c r="R180" s="41"/>
      <c r="S180" s="41"/>
      <c r="T180" s="41"/>
      <c r="U180" s="41"/>
      <c r="V180" s="41"/>
      <c r="W180" s="41"/>
      <c r="X180" s="41"/>
      <c r="Y180" s="41"/>
      <c r="Z180" s="41"/>
      <c r="AA180" s="41"/>
      <c r="AB180" s="41"/>
      <c r="AC180" s="258"/>
    </row>
    <row r="181" spans="1:29">
      <c r="A181" s="43"/>
      <c r="B181" s="43"/>
      <c r="C181" s="43"/>
      <c r="D181" s="43"/>
      <c r="E181" s="43"/>
      <c r="F181" s="43"/>
      <c r="G181" s="44"/>
      <c r="H181" s="44"/>
      <c r="I181" s="43"/>
      <c r="J181" s="43"/>
      <c r="K181" s="43"/>
      <c r="L181" s="45"/>
      <c r="M181" s="45"/>
      <c r="N181" s="41"/>
      <c r="O181" s="41"/>
      <c r="P181" s="41"/>
      <c r="Q181" s="41"/>
      <c r="R181" s="41"/>
      <c r="S181" s="41"/>
      <c r="T181" s="41"/>
      <c r="U181" s="41"/>
      <c r="V181" s="41"/>
      <c r="W181" s="41"/>
      <c r="X181" s="41"/>
      <c r="Y181" s="41"/>
      <c r="Z181" s="41"/>
      <c r="AA181" s="41"/>
      <c r="AB181" s="41"/>
      <c r="AC181" s="258"/>
    </row>
    <row r="182" spans="1:29">
      <c r="A182" s="43"/>
      <c r="B182" s="43"/>
      <c r="C182" s="43"/>
      <c r="D182" s="43"/>
      <c r="E182" s="43"/>
      <c r="F182" s="43"/>
      <c r="G182" s="44"/>
      <c r="H182" s="44"/>
      <c r="I182" s="43"/>
      <c r="J182" s="43"/>
      <c r="K182" s="43"/>
      <c r="L182" s="45"/>
      <c r="M182" s="45"/>
      <c r="N182" s="41"/>
      <c r="O182" s="41"/>
      <c r="P182" s="41"/>
      <c r="Q182" s="41"/>
      <c r="R182" s="41"/>
      <c r="S182" s="41"/>
      <c r="T182" s="41"/>
      <c r="U182" s="41"/>
      <c r="V182" s="41"/>
      <c r="W182" s="41"/>
      <c r="X182" s="41"/>
      <c r="Y182" s="41"/>
      <c r="Z182" s="41"/>
      <c r="AA182" s="41"/>
      <c r="AB182" s="41"/>
      <c r="AC182" s="258"/>
    </row>
    <row r="183" spans="1:29">
      <c r="A183" s="43"/>
      <c r="B183" s="43"/>
      <c r="C183" s="43"/>
      <c r="D183" s="43"/>
      <c r="E183" s="43"/>
      <c r="F183" s="43"/>
      <c r="G183" s="44"/>
      <c r="H183" s="44"/>
      <c r="I183" s="43"/>
      <c r="J183" s="43"/>
      <c r="K183" s="43"/>
      <c r="L183" s="45"/>
      <c r="M183" s="45"/>
      <c r="N183" s="41"/>
      <c r="O183" s="41"/>
      <c r="P183" s="41"/>
      <c r="Q183" s="41"/>
      <c r="R183" s="41"/>
      <c r="S183" s="41"/>
      <c r="T183" s="41"/>
      <c r="U183" s="41"/>
      <c r="V183" s="41"/>
      <c r="W183" s="41"/>
      <c r="X183" s="41"/>
      <c r="Y183" s="41"/>
      <c r="Z183" s="41"/>
      <c r="AA183" s="41"/>
      <c r="AB183" s="41"/>
      <c r="AC183" s="258"/>
    </row>
    <row r="184" spans="1:29">
      <c r="A184" s="43"/>
      <c r="B184" s="43"/>
      <c r="C184" s="43"/>
      <c r="D184" s="43"/>
      <c r="E184" s="43"/>
      <c r="F184" s="43"/>
      <c r="G184" s="44"/>
      <c r="H184" s="44"/>
      <c r="I184" s="43"/>
      <c r="J184" s="43"/>
      <c r="K184" s="43"/>
      <c r="L184" s="45"/>
      <c r="M184" s="45"/>
      <c r="N184" s="41"/>
      <c r="O184" s="41"/>
      <c r="P184" s="41"/>
      <c r="Q184" s="41"/>
      <c r="R184" s="41"/>
      <c r="S184" s="41"/>
      <c r="T184" s="41"/>
      <c r="U184" s="41"/>
      <c r="V184" s="41"/>
      <c r="W184" s="41"/>
      <c r="X184" s="41"/>
      <c r="Y184" s="41"/>
      <c r="Z184" s="41"/>
      <c r="AA184" s="41"/>
      <c r="AB184" s="41"/>
      <c r="AC184" s="258"/>
    </row>
    <row r="185" spans="1:29">
      <c r="A185" s="43"/>
      <c r="B185" s="43"/>
      <c r="C185" s="43"/>
      <c r="D185" s="43"/>
      <c r="E185" s="43"/>
      <c r="F185" s="43"/>
      <c r="G185" s="44"/>
      <c r="H185" s="44"/>
      <c r="I185" s="43"/>
      <c r="J185" s="43"/>
      <c r="K185" s="43"/>
      <c r="L185" s="45"/>
      <c r="M185" s="45"/>
      <c r="N185" s="41"/>
      <c r="O185" s="41"/>
      <c r="P185" s="41"/>
      <c r="Q185" s="41"/>
      <c r="R185" s="41"/>
      <c r="S185" s="41"/>
      <c r="T185" s="41"/>
      <c r="U185" s="41"/>
      <c r="V185" s="41"/>
      <c r="W185" s="41"/>
      <c r="X185" s="41"/>
      <c r="Y185" s="41"/>
      <c r="Z185" s="41"/>
      <c r="AA185" s="41"/>
      <c r="AB185" s="41"/>
      <c r="AC185" s="258"/>
    </row>
    <row r="186" spans="1:29">
      <c r="A186" s="43"/>
      <c r="B186" s="43"/>
      <c r="C186" s="43"/>
      <c r="D186" s="43"/>
      <c r="E186" s="43"/>
      <c r="F186" s="43"/>
      <c r="G186" s="44"/>
      <c r="H186" s="44"/>
      <c r="I186" s="43"/>
      <c r="J186" s="43"/>
      <c r="K186" s="43"/>
      <c r="L186" s="45"/>
      <c r="M186" s="45"/>
      <c r="N186" s="41"/>
      <c r="O186" s="41"/>
      <c r="P186" s="41"/>
      <c r="Q186" s="41"/>
      <c r="R186" s="41"/>
      <c r="S186" s="41"/>
      <c r="T186" s="41"/>
      <c r="U186" s="41"/>
      <c r="V186" s="41"/>
      <c r="W186" s="41"/>
      <c r="X186" s="41"/>
      <c r="Y186" s="41"/>
      <c r="Z186" s="41"/>
      <c r="AA186" s="41"/>
      <c r="AB186" s="41"/>
      <c r="AC186" s="258"/>
    </row>
    <row r="187" spans="1:29">
      <c r="A187" s="43"/>
      <c r="B187" s="43"/>
      <c r="C187" s="43"/>
      <c r="D187" s="43"/>
      <c r="E187" s="43"/>
      <c r="F187" s="43"/>
      <c r="G187" s="44"/>
      <c r="H187" s="44"/>
      <c r="I187" s="43"/>
      <c r="J187" s="43"/>
      <c r="K187" s="43"/>
      <c r="L187" s="45"/>
      <c r="M187" s="45"/>
      <c r="N187" s="41"/>
      <c r="O187" s="41"/>
      <c r="P187" s="41"/>
      <c r="Q187" s="41"/>
      <c r="R187" s="41"/>
      <c r="S187" s="41"/>
      <c r="T187" s="41"/>
      <c r="U187" s="41"/>
      <c r="V187" s="41"/>
      <c r="W187" s="41"/>
      <c r="X187" s="41"/>
      <c r="Y187" s="41"/>
      <c r="Z187" s="41"/>
      <c r="AA187" s="41"/>
      <c r="AB187" s="41"/>
      <c r="AC187" s="258"/>
    </row>
    <row r="188" spans="1:29">
      <c r="A188" s="43"/>
      <c r="B188" s="43"/>
      <c r="C188" s="43"/>
      <c r="D188" s="43"/>
      <c r="E188" s="43"/>
      <c r="F188" s="43"/>
      <c r="G188" s="44"/>
      <c r="H188" s="44"/>
      <c r="I188" s="43"/>
      <c r="J188" s="43"/>
      <c r="K188" s="43"/>
      <c r="L188" s="45"/>
      <c r="M188" s="45"/>
      <c r="N188" s="41"/>
      <c r="O188" s="41"/>
      <c r="P188" s="41"/>
      <c r="Q188" s="41"/>
      <c r="R188" s="41"/>
      <c r="S188" s="41"/>
      <c r="T188" s="41"/>
      <c r="U188" s="41"/>
      <c r="V188" s="41"/>
      <c r="W188" s="41"/>
      <c r="X188" s="41"/>
      <c r="Y188" s="41"/>
      <c r="Z188" s="41"/>
      <c r="AA188" s="41"/>
      <c r="AB188" s="41"/>
      <c r="AC188" s="258"/>
    </row>
    <row r="189" spans="1:29">
      <c r="A189" s="43"/>
      <c r="B189" s="43"/>
      <c r="C189" s="43"/>
      <c r="D189" s="43"/>
      <c r="E189" s="43"/>
      <c r="F189" s="43"/>
      <c r="G189" s="44"/>
      <c r="H189" s="44"/>
      <c r="I189" s="43"/>
      <c r="J189" s="43"/>
      <c r="K189" s="43"/>
      <c r="L189" s="45"/>
      <c r="M189" s="45"/>
      <c r="N189" s="41"/>
      <c r="O189" s="41"/>
      <c r="P189" s="41"/>
      <c r="Q189" s="41"/>
      <c r="R189" s="41"/>
      <c r="S189" s="41"/>
      <c r="T189" s="41"/>
      <c r="U189" s="41"/>
      <c r="V189" s="41"/>
      <c r="W189" s="41"/>
      <c r="X189" s="41"/>
      <c r="Y189" s="41"/>
      <c r="Z189" s="41"/>
      <c r="AA189" s="41"/>
      <c r="AB189" s="41"/>
      <c r="AC189" s="258"/>
    </row>
    <row r="190" spans="1:29">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258"/>
    </row>
    <row r="191" spans="1:29">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258"/>
    </row>
    <row r="192" spans="1:29">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258"/>
    </row>
    <row r="193" spans="1:29">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258"/>
    </row>
    <row r="194" spans="1:29">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258"/>
    </row>
    <row r="195" spans="1:29">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258"/>
    </row>
    <row r="196" spans="1:29">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258"/>
    </row>
    <row r="197" spans="1:29">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258"/>
    </row>
    <row r="198" spans="1:29">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258"/>
    </row>
    <row r="199" spans="1:29">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258"/>
    </row>
    <row r="200" spans="1:29">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258"/>
    </row>
    <row r="201" spans="1:29">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258"/>
    </row>
    <row r="202" spans="1:29">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258"/>
    </row>
    <row r="203" spans="1:29">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258"/>
    </row>
    <row r="204" spans="1:29">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258"/>
    </row>
    <row r="205" spans="1:29">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258"/>
    </row>
    <row r="206" spans="1:29">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258"/>
    </row>
    <row r="207" spans="1:29">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258"/>
    </row>
    <row r="208" spans="1:29">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258"/>
    </row>
    <row r="209" spans="1:29">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258"/>
    </row>
    <row r="210" spans="1:29">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258"/>
    </row>
    <row r="211" spans="1:29">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258"/>
    </row>
    <row r="212" spans="1:29">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258"/>
    </row>
    <row r="213" spans="1:29">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258"/>
    </row>
    <row r="214" spans="1:29">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258"/>
    </row>
    <row r="215" spans="1:29">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258"/>
    </row>
    <row r="216" spans="1:29">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258"/>
    </row>
    <row r="217" spans="1:29">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258"/>
    </row>
    <row r="218" spans="1:29">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258"/>
    </row>
    <row r="219" spans="1:29">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258"/>
    </row>
    <row r="220" spans="1:29">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258"/>
    </row>
    <row r="221" spans="1:29">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258"/>
    </row>
    <row r="222" spans="1:29">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258"/>
    </row>
    <row r="223" spans="1:29">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258"/>
    </row>
    <row r="224" spans="1:29">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258"/>
    </row>
    <row r="225" spans="1:29">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258"/>
    </row>
    <row r="226" spans="1:29">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258"/>
    </row>
    <row r="227" spans="1:29">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258"/>
    </row>
    <row r="228" spans="1:29">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258"/>
    </row>
    <row r="229" spans="1:29">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258"/>
    </row>
    <row r="230" spans="1:29">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258"/>
    </row>
    <row r="231" spans="1:29">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258"/>
    </row>
    <row r="232" spans="1:29">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258"/>
    </row>
    <row r="233" spans="1:29">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258"/>
    </row>
    <row r="234" spans="1:29">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258"/>
    </row>
    <row r="235" spans="1:29">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258"/>
    </row>
    <row r="236" spans="1:29">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258"/>
    </row>
    <row r="237" spans="1:29">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258"/>
    </row>
    <row r="238" spans="1:29">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258"/>
    </row>
    <row r="239" spans="1:29">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258"/>
    </row>
    <row r="240" spans="1:29">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258"/>
    </row>
    <row r="241" spans="1:29">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258"/>
    </row>
    <row r="242" spans="1:29">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258"/>
    </row>
    <row r="243" spans="1:29">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258"/>
    </row>
    <row r="244" spans="1:29">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258"/>
    </row>
    <row r="245" spans="1:29">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258"/>
    </row>
    <row r="246" spans="1:29">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258"/>
    </row>
    <row r="247" spans="1:29">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258"/>
    </row>
    <row r="248" spans="1:29">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258"/>
    </row>
    <row r="249" spans="1:29">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258"/>
    </row>
    <row r="250" spans="1:29">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258"/>
    </row>
    <row r="251" spans="1:29">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258"/>
    </row>
    <row r="252" spans="1:29">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258"/>
    </row>
    <row r="253" spans="1:29">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258"/>
    </row>
    <row r="254" spans="1:29">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258"/>
    </row>
    <row r="255" spans="1:29">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258"/>
    </row>
    <row r="256" spans="1:29">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258"/>
    </row>
    <row r="257" spans="1:29">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258"/>
    </row>
    <row r="258" spans="1:29">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258"/>
    </row>
    <row r="259" spans="1:29">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258"/>
    </row>
    <row r="260" spans="1:29">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258"/>
    </row>
    <row r="261" spans="1:29">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258"/>
    </row>
    <row r="262" spans="1:29">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258"/>
    </row>
    <row r="263" spans="1:29">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258"/>
    </row>
    <row r="264" spans="1:29">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258"/>
    </row>
    <row r="265" spans="1:29">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258"/>
    </row>
    <row r="266" spans="1:29">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258"/>
    </row>
    <row r="267" spans="1:29">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258"/>
    </row>
    <row r="268" spans="1:29">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258"/>
    </row>
    <row r="269" spans="1:29">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258"/>
    </row>
    <row r="270" spans="1:29">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258"/>
    </row>
    <row r="271" spans="1:29">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258"/>
    </row>
    <row r="272" spans="1:29">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258"/>
    </row>
    <row r="273" spans="1:29">
      <c r="A273" s="43"/>
      <c r="B273" s="43"/>
      <c r="C273" s="43"/>
      <c r="D273" s="43"/>
      <c r="E273" s="43"/>
      <c r="F273" s="43"/>
      <c r="G273" s="44"/>
      <c r="H273" s="44"/>
      <c r="I273" s="43"/>
      <c r="J273" s="43"/>
      <c r="K273" s="43"/>
      <c r="L273" s="45"/>
      <c r="M273" s="45"/>
      <c r="N273" s="41"/>
      <c r="O273" s="41"/>
      <c r="P273" s="41"/>
      <c r="Q273" s="41"/>
      <c r="R273" s="41"/>
      <c r="S273" s="41"/>
      <c r="T273" s="41"/>
      <c r="U273" s="41"/>
      <c r="V273" s="41"/>
      <c r="W273" s="41"/>
      <c r="X273" s="41"/>
      <c r="Y273" s="41"/>
      <c r="Z273" s="41"/>
      <c r="AA273" s="41"/>
      <c r="AB273" s="41"/>
      <c r="AC273" s="258"/>
    </row>
    <row r="274" spans="1:29">
      <c r="A274" s="43"/>
      <c r="B274" s="43"/>
      <c r="C274" s="43"/>
      <c r="D274" s="43"/>
      <c r="E274" s="43"/>
      <c r="F274" s="43"/>
      <c r="G274" s="44"/>
      <c r="H274" s="44"/>
      <c r="I274" s="43"/>
      <c r="J274" s="43"/>
      <c r="K274" s="43"/>
      <c r="L274" s="45"/>
      <c r="M274" s="45"/>
      <c r="N274" s="41"/>
      <c r="O274" s="41"/>
      <c r="P274" s="41"/>
      <c r="Q274" s="41"/>
      <c r="R274" s="41"/>
      <c r="S274" s="41"/>
      <c r="T274" s="41"/>
      <c r="U274" s="41"/>
      <c r="V274" s="41"/>
      <c r="W274" s="41"/>
      <c r="X274" s="41"/>
      <c r="Y274" s="41"/>
      <c r="Z274" s="41"/>
      <c r="AA274" s="41"/>
      <c r="AB274" s="41"/>
      <c r="AC274" s="258"/>
    </row>
    <row r="275" spans="1:29">
      <c r="A275" s="43"/>
      <c r="B275" s="43"/>
      <c r="C275" s="43"/>
      <c r="D275" s="43"/>
      <c r="E275" s="43"/>
      <c r="F275" s="43"/>
      <c r="G275" s="44"/>
      <c r="H275" s="44"/>
      <c r="I275" s="43"/>
      <c r="J275" s="43"/>
      <c r="K275" s="43"/>
      <c r="L275" s="45"/>
      <c r="M275" s="45"/>
      <c r="N275" s="41"/>
      <c r="O275" s="41"/>
      <c r="P275" s="41"/>
      <c r="Q275" s="41"/>
      <c r="R275" s="41"/>
      <c r="S275" s="41"/>
      <c r="T275" s="41"/>
      <c r="U275" s="41"/>
      <c r="V275" s="41"/>
      <c r="W275" s="41"/>
      <c r="X275" s="41"/>
      <c r="Y275" s="41"/>
      <c r="Z275" s="41"/>
      <c r="AA275" s="41"/>
      <c r="AB275" s="41"/>
      <c r="AC275" s="258"/>
    </row>
    <row r="276" spans="1:29">
      <c r="A276" s="43"/>
      <c r="B276" s="43"/>
      <c r="C276" s="43"/>
      <c r="D276" s="43"/>
      <c r="E276" s="43"/>
      <c r="F276" s="43"/>
      <c r="G276" s="44"/>
      <c r="H276" s="44"/>
      <c r="I276" s="43"/>
      <c r="J276" s="43"/>
      <c r="K276" s="43"/>
      <c r="L276" s="45"/>
      <c r="M276" s="45"/>
      <c r="N276" s="41"/>
      <c r="O276" s="41"/>
      <c r="P276" s="41"/>
      <c r="Q276" s="41"/>
      <c r="R276" s="41"/>
      <c r="S276" s="41"/>
      <c r="T276" s="41"/>
      <c r="U276" s="41"/>
      <c r="V276" s="41"/>
      <c r="W276" s="41"/>
      <c r="X276" s="41"/>
      <c r="Y276" s="41"/>
      <c r="Z276" s="41"/>
      <c r="AA276" s="41"/>
      <c r="AB276" s="41"/>
      <c r="AC276" s="258"/>
    </row>
    <row r="277" spans="1:29">
      <c r="A277" s="43"/>
      <c r="B277" s="43"/>
      <c r="C277" s="43"/>
      <c r="D277" s="43"/>
      <c r="E277" s="43"/>
      <c r="F277" s="43"/>
      <c r="G277" s="44"/>
      <c r="H277" s="44"/>
      <c r="I277" s="43"/>
      <c r="J277" s="43"/>
      <c r="K277" s="43"/>
      <c r="L277" s="45"/>
      <c r="M277" s="45"/>
      <c r="N277" s="41"/>
      <c r="O277" s="41"/>
      <c r="P277" s="41"/>
      <c r="Q277" s="41"/>
      <c r="R277" s="41"/>
      <c r="S277" s="41"/>
      <c r="T277" s="41"/>
      <c r="U277" s="41"/>
      <c r="V277" s="41"/>
      <c r="W277" s="41"/>
      <c r="X277" s="41"/>
      <c r="Y277" s="41"/>
      <c r="Z277" s="41"/>
      <c r="AA277" s="41"/>
      <c r="AB277" s="41"/>
      <c r="AC277" s="258"/>
    </row>
    <row r="278" spans="1:29">
      <c r="A278" s="43"/>
      <c r="B278" s="43"/>
      <c r="C278" s="43"/>
      <c r="D278" s="43"/>
      <c r="E278" s="43"/>
      <c r="F278" s="43"/>
      <c r="G278" s="44"/>
      <c r="H278" s="44"/>
      <c r="I278" s="43"/>
      <c r="J278" s="43"/>
      <c r="K278" s="43"/>
      <c r="L278" s="45"/>
      <c r="M278" s="45"/>
      <c r="N278" s="41"/>
      <c r="O278" s="41"/>
      <c r="P278" s="41"/>
      <c r="Q278" s="41"/>
      <c r="R278" s="41"/>
      <c r="S278" s="41"/>
      <c r="T278" s="41"/>
      <c r="U278" s="41"/>
      <c r="V278" s="41"/>
      <c r="W278" s="41"/>
      <c r="X278" s="41"/>
      <c r="Y278" s="41"/>
      <c r="Z278" s="41"/>
      <c r="AA278" s="41"/>
      <c r="AB278" s="41"/>
      <c r="AC278" s="258"/>
    </row>
    <row r="279" spans="1:29">
      <c r="A279" s="43"/>
      <c r="B279" s="43"/>
      <c r="C279" s="43"/>
      <c r="D279" s="43"/>
      <c r="E279" s="43"/>
      <c r="F279" s="43"/>
      <c r="G279" s="44"/>
      <c r="H279" s="44"/>
      <c r="I279" s="43"/>
      <c r="J279" s="43"/>
      <c r="K279" s="43"/>
      <c r="L279" s="45"/>
      <c r="M279" s="45"/>
      <c r="N279" s="41"/>
      <c r="O279" s="41"/>
      <c r="P279" s="41"/>
      <c r="Q279" s="41"/>
      <c r="R279" s="41"/>
      <c r="S279" s="41"/>
      <c r="T279" s="41"/>
      <c r="U279" s="41"/>
      <c r="V279" s="41"/>
      <c r="W279" s="41"/>
      <c r="X279" s="41"/>
      <c r="Y279" s="41"/>
      <c r="Z279" s="41"/>
      <c r="AA279" s="41"/>
      <c r="AB279" s="41"/>
      <c r="AC279" s="258"/>
    </row>
    <row r="280" spans="1:29">
      <c r="A280" s="43"/>
      <c r="B280" s="43"/>
      <c r="C280" s="43"/>
      <c r="D280" s="43"/>
      <c r="E280" s="43"/>
      <c r="F280" s="43"/>
      <c r="G280" s="44"/>
      <c r="H280" s="44"/>
      <c r="I280" s="43"/>
      <c r="J280" s="43"/>
      <c r="K280" s="43"/>
      <c r="L280" s="45"/>
      <c r="M280" s="45"/>
      <c r="N280" s="41"/>
      <c r="O280" s="41"/>
      <c r="P280" s="41"/>
      <c r="Q280" s="41"/>
      <c r="R280" s="41"/>
      <c r="S280" s="41"/>
      <c r="T280" s="41"/>
      <c r="U280" s="41"/>
      <c r="V280" s="41"/>
      <c r="W280" s="41"/>
      <c r="X280" s="41"/>
      <c r="Y280" s="41"/>
      <c r="Z280" s="41"/>
      <c r="AA280" s="41"/>
      <c r="AB280" s="41"/>
      <c r="AC280" s="258"/>
    </row>
    <row r="281" spans="1:29">
      <c r="A281" s="43"/>
      <c r="B281" s="43"/>
      <c r="C281" s="43"/>
      <c r="D281" s="43"/>
      <c r="E281" s="43"/>
      <c r="F281" s="43"/>
      <c r="G281" s="44"/>
      <c r="H281" s="44"/>
      <c r="I281" s="43"/>
      <c r="J281" s="43"/>
      <c r="K281" s="43"/>
      <c r="L281" s="45"/>
      <c r="M281" s="45"/>
      <c r="N281" s="41"/>
      <c r="O281" s="41"/>
      <c r="P281" s="41"/>
      <c r="Q281" s="41"/>
      <c r="R281" s="41"/>
      <c r="S281" s="41"/>
      <c r="T281" s="41"/>
      <c r="U281" s="41"/>
      <c r="V281" s="41"/>
      <c r="W281" s="41"/>
      <c r="X281" s="41"/>
      <c r="Y281" s="41"/>
      <c r="Z281" s="41"/>
      <c r="AA281" s="41"/>
      <c r="AB281" s="41"/>
      <c r="AC281" s="258"/>
    </row>
    <row r="282" spans="1:29">
      <c r="A282" s="43"/>
      <c r="B282" s="43"/>
      <c r="C282" s="43"/>
      <c r="D282" s="43"/>
      <c r="E282" s="43"/>
      <c r="F282" s="43"/>
      <c r="G282" s="44"/>
      <c r="H282" s="44"/>
      <c r="I282" s="43"/>
      <c r="J282" s="43"/>
      <c r="K282" s="43"/>
      <c r="L282" s="45"/>
      <c r="M282" s="45"/>
      <c r="N282" s="41"/>
      <c r="O282" s="41"/>
      <c r="P282" s="41"/>
      <c r="Q282" s="41"/>
      <c r="R282" s="41"/>
      <c r="S282" s="41"/>
      <c r="T282" s="41"/>
      <c r="U282" s="41"/>
      <c r="V282" s="41"/>
      <c r="W282" s="41"/>
      <c r="X282" s="41"/>
      <c r="Y282" s="41"/>
      <c r="Z282" s="41"/>
      <c r="AA282" s="41"/>
      <c r="AB282" s="41"/>
      <c r="AC282" s="258"/>
    </row>
    <row r="283" spans="1:29">
      <c r="A283" s="43"/>
      <c r="B283" s="43"/>
      <c r="C283" s="43"/>
      <c r="D283" s="43"/>
      <c r="E283" s="43"/>
      <c r="F283" s="43"/>
      <c r="G283" s="44"/>
      <c r="H283" s="44"/>
      <c r="I283" s="43"/>
      <c r="J283" s="43"/>
      <c r="K283" s="43"/>
      <c r="L283" s="45"/>
      <c r="M283" s="45"/>
      <c r="N283" s="41"/>
      <c r="O283" s="41"/>
      <c r="P283" s="41"/>
      <c r="Q283" s="41"/>
      <c r="R283" s="41"/>
      <c r="S283" s="41"/>
      <c r="T283" s="41"/>
      <c r="U283" s="41"/>
      <c r="V283" s="41"/>
      <c r="W283" s="41"/>
      <c r="X283" s="41"/>
      <c r="Y283" s="41"/>
      <c r="Z283" s="41"/>
      <c r="AA283" s="41"/>
      <c r="AB283" s="41"/>
      <c r="AC283" s="258"/>
    </row>
    <row r="284" spans="1:29">
      <c r="A284" s="43"/>
      <c r="B284" s="43"/>
      <c r="C284" s="43"/>
      <c r="D284" s="43"/>
      <c r="E284" s="43"/>
      <c r="F284" s="43"/>
      <c r="G284" s="44"/>
      <c r="H284" s="44"/>
      <c r="I284" s="43"/>
      <c r="J284" s="43"/>
      <c r="K284" s="43"/>
      <c r="L284" s="45"/>
      <c r="M284" s="45"/>
      <c r="N284" s="41"/>
      <c r="O284" s="41"/>
      <c r="P284" s="41"/>
      <c r="Q284" s="41"/>
      <c r="R284" s="41"/>
      <c r="S284" s="41"/>
      <c r="T284" s="41"/>
      <c r="U284" s="41"/>
      <c r="V284" s="41"/>
      <c r="W284" s="41"/>
      <c r="X284" s="41"/>
      <c r="Y284" s="41"/>
      <c r="Z284" s="41"/>
      <c r="AA284" s="41"/>
      <c r="AB284" s="41"/>
      <c r="AC284" s="258"/>
    </row>
    <row r="285" spans="1:29">
      <c r="A285" s="43"/>
      <c r="B285" s="43"/>
      <c r="C285" s="43"/>
      <c r="D285" s="43"/>
      <c r="E285" s="43"/>
      <c r="F285" s="43"/>
      <c r="G285" s="44"/>
      <c r="H285" s="44"/>
      <c r="I285" s="43"/>
      <c r="J285" s="43"/>
      <c r="K285" s="43"/>
      <c r="L285" s="45"/>
      <c r="M285" s="45"/>
      <c r="N285" s="41"/>
      <c r="O285" s="41"/>
      <c r="P285" s="41"/>
      <c r="Q285" s="41"/>
      <c r="R285" s="41"/>
      <c r="S285" s="41"/>
      <c r="T285" s="41"/>
      <c r="U285" s="41"/>
      <c r="V285" s="41"/>
      <c r="W285" s="41"/>
      <c r="X285" s="41"/>
      <c r="Y285" s="41"/>
      <c r="Z285" s="41"/>
      <c r="AA285" s="41"/>
      <c r="AB285" s="41"/>
      <c r="AC285" s="258"/>
    </row>
    <row r="286" spans="1:29">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258"/>
    </row>
    <row r="287" spans="1:29">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258"/>
    </row>
    <row r="288" spans="1:29">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258"/>
    </row>
    <row r="289" spans="1:29">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258"/>
    </row>
    <row r="290" spans="1:29">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258"/>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258"/>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258"/>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258"/>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258"/>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258"/>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258"/>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258"/>
    </row>
    <row r="298" spans="1:29">
      <c r="A298" s="46"/>
      <c r="B298" s="46"/>
      <c r="C298" s="46"/>
      <c r="D298" s="46"/>
      <c r="E298" s="46"/>
      <c r="F298" s="46"/>
      <c r="G298" s="47"/>
      <c r="H298" s="47"/>
      <c r="I298" s="46"/>
      <c r="J298" s="46"/>
      <c r="K298" s="46"/>
      <c r="L298" s="48"/>
      <c r="M298" s="48"/>
      <c r="N298" s="42"/>
      <c r="O298" s="42"/>
      <c r="P298" s="42"/>
      <c r="Q298" s="42"/>
      <c r="R298" s="42"/>
      <c r="S298" s="42"/>
      <c r="T298" s="42"/>
      <c r="U298" s="42"/>
      <c r="V298" s="42"/>
      <c r="W298" s="42"/>
      <c r="X298" s="42"/>
      <c r="Y298" s="42"/>
      <c r="Z298" s="42"/>
      <c r="AA298" s="42"/>
      <c r="AB298" s="42"/>
      <c r="AC298" s="259"/>
    </row>
    <row r="299" spans="1:29">
      <c r="A299" s="29"/>
      <c r="B299" s="29"/>
      <c r="C299" s="29"/>
      <c r="D299" s="29"/>
      <c r="E299" s="29"/>
      <c r="F299" s="29"/>
      <c r="I299" s="29"/>
      <c r="J299" s="29"/>
      <c r="K299" s="29"/>
      <c r="N299" s="42"/>
      <c r="O299" s="42"/>
      <c r="P299" s="42"/>
      <c r="Q299" s="42"/>
      <c r="R299" s="42"/>
      <c r="S299" s="42"/>
      <c r="T299" s="42"/>
      <c r="U299" s="42"/>
      <c r="V299" s="42"/>
      <c r="W299" s="42"/>
      <c r="X299" s="42"/>
      <c r="Y299" s="42"/>
      <c r="Z299" s="42"/>
      <c r="AA299" s="42"/>
      <c r="AB299" s="42"/>
      <c r="AC299" s="259"/>
    </row>
  </sheetData>
  <mergeCells count="18">
    <mergeCell ref="P1:T2"/>
    <mergeCell ref="A1:A3"/>
    <mergeCell ref="B1:B3"/>
    <mergeCell ref="C1:C3"/>
    <mergeCell ref="D1:D3"/>
    <mergeCell ref="F1:F3"/>
    <mergeCell ref="G1:H2"/>
    <mergeCell ref="I1:I3"/>
    <mergeCell ref="J1:J3"/>
    <mergeCell ref="K1:K3"/>
    <mergeCell ref="L1:O2"/>
    <mergeCell ref="E1:E3"/>
    <mergeCell ref="V1:Z2"/>
    <mergeCell ref="AA1:AA3"/>
    <mergeCell ref="AB1:AB2"/>
    <mergeCell ref="AC1:AE1"/>
    <mergeCell ref="AF1:AF3"/>
    <mergeCell ref="AC2:AE2"/>
  </mergeCells>
  <conditionalFormatting sqref="AF4:AF35 AA4:AA35">
    <cfRule type="cellIs" dxfId="131" priority="9" operator="between">
      <formula>1</formula>
      <formula>6</formula>
    </cfRule>
    <cfRule type="cellIs" dxfId="130" priority="10" operator="between">
      <formula>6</formula>
      <formula>13</formula>
    </cfRule>
    <cfRule type="cellIs" dxfId="129" priority="11" operator="between">
      <formula>13</formula>
      <formula>21</formula>
    </cfRule>
    <cfRule type="cellIs" dxfId="128" priority="12" operator="between">
      <formula>21</formula>
      <formula>10000</formula>
    </cfRule>
  </conditionalFormatting>
  <dataValidations count="1">
    <dataValidation allowBlank="1" showInputMessage="1" showErrorMessage="1" sqref="J33:J34 D35 I35:K35 D32:E32 E18 I32:K32" xr:uid="{00000000-0002-0000-0A00-000000000000}"/>
  </dataValidations>
  <pageMargins left="0.7" right="0.7" top="0.75" bottom="0.75" header="0.3" footer="0.3"/>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1000000}">
          <x14:formula1>
            <xm:f>'G:\Users\Liam\AppData\Local\Microsoft\Windows\Temporary Internet Files\Content.Outlook\T6XHUWEU\[CaptiveMines Voest 2- RA - 2011.xlsx]Data'!#REF!</xm:f>
          </x14:formula1>
          <xm:sqref>I35 I32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5" tint="-0.249977111117893"/>
  </sheetPr>
  <dimension ref="A1:AZ421"/>
  <sheetViews>
    <sheetView workbookViewId="0">
      <pane ySplit="3" topLeftCell="A4" activePane="bottomLeft" state="frozen"/>
      <selection activeCell="A2" sqref="A2"/>
      <selection pane="bottomLeft" sqref="A1:A3"/>
    </sheetView>
  </sheetViews>
  <sheetFormatPr defaultColWidth="8.85546875" defaultRowHeight="12.75"/>
  <cols>
    <col min="2" max="2" width="17.42578125" customWidth="1"/>
    <col min="3" max="3" width="18.42578125" customWidth="1"/>
    <col min="4" max="4" width="16.28515625" customWidth="1"/>
    <col min="5" max="5" width="28.85546875" customWidth="1"/>
    <col min="6" max="6" width="21" customWidth="1"/>
    <col min="7" max="8" width="5" style="26" customWidth="1"/>
    <col min="9" max="9" width="18.42578125" customWidth="1"/>
    <col min="10" max="10" width="34.85546875" customWidth="1"/>
    <col min="11" max="11" width="26.28515625" customWidth="1"/>
    <col min="12" max="14" width="3.85546875" customWidth="1"/>
    <col min="15" max="15" width="1"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75" customHeight="1">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37"/>
      <c r="V1" s="484" t="s">
        <v>61</v>
      </c>
      <c r="W1" s="485"/>
      <c r="X1" s="485"/>
      <c r="Y1" s="485"/>
      <c r="Z1" s="485"/>
      <c r="AA1" s="455"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66"/>
      <c r="M2" s="467"/>
      <c r="N2" s="467"/>
      <c r="O2" s="468"/>
      <c r="P2" s="471"/>
      <c r="Q2" s="472"/>
      <c r="R2" s="472"/>
      <c r="S2" s="472"/>
      <c r="T2" s="472"/>
      <c r="U2" s="38"/>
      <c r="V2" s="485"/>
      <c r="W2" s="485"/>
      <c r="X2" s="485"/>
      <c r="Y2" s="485"/>
      <c r="Z2" s="485"/>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498</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189</v>
      </c>
      <c r="D4" s="297" t="s">
        <v>687</v>
      </c>
      <c r="E4" s="24" t="s">
        <v>690</v>
      </c>
      <c r="F4" s="24" t="s">
        <v>479</v>
      </c>
      <c r="G4" s="24" t="s">
        <v>5</v>
      </c>
      <c r="H4" s="24"/>
      <c r="I4" s="24" t="s">
        <v>683</v>
      </c>
      <c r="J4" s="28" t="s">
        <v>251</v>
      </c>
      <c r="K4" s="28" t="s">
        <v>757</v>
      </c>
      <c r="L4" s="53" t="s">
        <v>5</v>
      </c>
      <c r="M4" s="53"/>
      <c r="N4" s="53"/>
      <c r="O4" s="54"/>
      <c r="P4" s="53"/>
      <c r="Q4" s="53"/>
      <c r="R4" s="53" t="s">
        <v>126</v>
      </c>
      <c r="S4" s="53"/>
      <c r="T4" s="53" t="s">
        <v>5</v>
      </c>
      <c r="U4" s="54"/>
      <c r="V4" s="53" t="s">
        <v>126</v>
      </c>
      <c r="W4" s="53"/>
      <c r="X4" s="53"/>
      <c r="Y4" s="53" t="s">
        <v>5</v>
      </c>
      <c r="Z4" s="132"/>
      <c r="AA4" s="213">
        <f t="shared" ref="AA4:AA48"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48" si="1">IFERROR(IF(AG4="","",AA4*(1-AG4/100)),"")</f>
        <v>6</v>
      </c>
      <c r="AG4" s="214">
        <f>IF(COUNTIF(AH4:AL4,"&gt;""")=0,"",IF(AH4="x",100,IF(AI4="x",80,SUM(IF(AJ4="x",50,),SUM(IF(AK4="x",15),SUM(IF(AL4="x",10)))))))</f>
        <v>75</v>
      </c>
      <c r="AH4" s="215"/>
      <c r="AI4" s="216"/>
      <c r="AJ4" s="216" t="s">
        <v>5</v>
      </c>
      <c r="AK4" s="216" t="s">
        <v>5</v>
      </c>
      <c r="AL4" s="216" t="s">
        <v>5</v>
      </c>
    </row>
    <row r="5" spans="1:52" ht="78.75">
      <c r="A5" s="24">
        <v>2</v>
      </c>
      <c r="B5" s="28" t="s">
        <v>139</v>
      </c>
      <c r="C5" s="28" t="s">
        <v>189</v>
      </c>
      <c r="D5" s="301" t="s">
        <v>688</v>
      </c>
      <c r="E5" s="24" t="s">
        <v>689</v>
      </c>
      <c r="F5" s="24" t="s">
        <v>479</v>
      </c>
      <c r="G5" s="24" t="s">
        <v>5</v>
      </c>
      <c r="H5" s="24"/>
      <c r="I5" s="24" t="s">
        <v>683</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5.5</v>
      </c>
      <c r="AG5" s="214">
        <f t="shared" ref="AG5:AG48" si="2">IF(COUNTIF(AH5:AL5,"&gt;""")=0,"",IF(AH5="x",100,IF(AI5="x",80,SUM(IF(AJ5="x",50,),SUM(IF(AK5="x",15),SUM(IF(AL5="x",10)))))))</f>
        <v>75</v>
      </c>
      <c r="AH5" s="215"/>
      <c r="AI5" s="216"/>
      <c r="AJ5" s="216" t="s">
        <v>5</v>
      </c>
      <c r="AK5" s="216" t="s">
        <v>5</v>
      </c>
      <c r="AL5" s="216" t="s">
        <v>5</v>
      </c>
    </row>
    <row r="6" spans="1:52" ht="123.75">
      <c r="A6" s="24">
        <v>3</v>
      </c>
      <c r="B6" s="28" t="s">
        <v>139</v>
      </c>
      <c r="C6" s="28" t="s">
        <v>189</v>
      </c>
      <c r="D6" s="301" t="s">
        <v>368</v>
      </c>
      <c r="E6" s="24" t="s">
        <v>685</v>
      </c>
      <c r="F6" s="24" t="s">
        <v>479</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9.75</v>
      </c>
      <c r="AG6" s="214">
        <f t="shared" si="2"/>
        <v>25</v>
      </c>
      <c r="AH6" s="215"/>
      <c r="AI6" s="216"/>
      <c r="AJ6" s="216"/>
      <c r="AK6" s="216" t="s">
        <v>5</v>
      </c>
      <c r="AL6" s="216" t="s">
        <v>5</v>
      </c>
    </row>
    <row r="7" spans="1:52" ht="33" customHeight="1">
      <c r="A7" s="24">
        <v>4</v>
      </c>
      <c r="B7" s="28" t="s">
        <v>139</v>
      </c>
      <c r="C7" s="28" t="s">
        <v>189</v>
      </c>
      <c r="D7" s="301" t="s">
        <v>368</v>
      </c>
      <c r="E7" s="24" t="s">
        <v>692</v>
      </c>
      <c r="F7" s="24" t="s">
        <v>479</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12.75</v>
      </c>
      <c r="AG7" s="214">
        <f t="shared" si="2"/>
        <v>25</v>
      </c>
      <c r="AH7" s="215"/>
      <c r="AI7" s="216"/>
      <c r="AJ7" s="216"/>
      <c r="AK7" s="216" t="s">
        <v>5</v>
      </c>
      <c r="AL7" s="216" t="s">
        <v>5</v>
      </c>
    </row>
    <row r="8" spans="1:52" ht="45">
      <c r="A8" s="24">
        <v>5</v>
      </c>
      <c r="B8" s="28" t="s">
        <v>139</v>
      </c>
      <c r="C8" s="28" t="s">
        <v>189</v>
      </c>
      <c r="D8" s="301" t="s">
        <v>696</v>
      </c>
      <c r="E8" s="24" t="s">
        <v>694</v>
      </c>
      <c r="F8" s="24" t="s">
        <v>479</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189</v>
      </c>
      <c r="D9" s="301" t="s">
        <v>699</v>
      </c>
      <c r="E9" s="24" t="s">
        <v>698</v>
      </c>
      <c r="F9" s="24" t="s">
        <v>479</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189</v>
      </c>
      <c r="D10" s="301" t="s">
        <v>703</v>
      </c>
      <c r="E10" s="24" t="s">
        <v>701</v>
      </c>
      <c r="F10" s="24" t="s">
        <v>479</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177.75" customHeight="1">
      <c r="A12" s="24">
        <v>1</v>
      </c>
      <c r="B12" s="35" t="s">
        <v>142</v>
      </c>
      <c r="C12" s="81" t="s">
        <v>189</v>
      </c>
      <c r="D12" s="35" t="s">
        <v>131</v>
      </c>
      <c r="E12" s="181" t="s">
        <v>577</v>
      </c>
      <c r="F12" s="68" t="s">
        <v>174</v>
      </c>
      <c r="G12" s="31" t="s">
        <v>5</v>
      </c>
      <c r="H12" s="31"/>
      <c r="I12" s="84" t="s">
        <v>175</v>
      </c>
      <c r="J12" s="28" t="s">
        <v>301</v>
      </c>
      <c r="K12" s="125" t="s">
        <v>769</v>
      </c>
      <c r="L12" s="31" t="s">
        <v>5</v>
      </c>
      <c r="M12" s="31"/>
      <c r="N12" s="31"/>
      <c r="O12" s="54"/>
      <c r="P12" s="31"/>
      <c r="Q12" s="31"/>
      <c r="R12" s="31"/>
      <c r="S12" s="31" t="s">
        <v>126</v>
      </c>
      <c r="T12" s="31" t="s">
        <v>5</v>
      </c>
      <c r="U12" s="73"/>
      <c r="V12" s="53"/>
      <c r="W12" s="31"/>
      <c r="X12" s="31" t="s">
        <v>5</v>
      </c>
      <c r="Y12" s="31"/>
      <c r="Z12" s="135"/>
      <c r="AA12" s="213">
        <f t="shared" si="0"/>
        <v>22</v>
      </c>
      <c r="AB12" s="224" t="s">
        <v>451</v>
      </c>
      <c r="AC12" s="290" t="s">
        <v>576</v>
      </c>
      <c r="AD12" s="286" t="s">
        <v>574</v>
      </c>
      <c r="AE12" s="212"/>
      <c r="AF12" s="213" t="str">
        <f t="shared" si="1"/>
        <v/>
      </c>
      <c r="AG12" s="214" t="str">
        <f t="shared" si="2"/>
        <v/>
      </c>
      <c r="AH12" s="215"/>
      <c r="AI12" s="216"/>
      <c r="AJ12" s="216"/>
      <c r="AK12" s="216"/>
      <c r="AL12" s="216"/>
    </row>
    <row r="13" spans="1:52" ht="183" customHeight="1">
      <c r="A13" s="24">
        <v>2</v>
      </c>
      <c r="B13" s="35" t="s">
        <v>142</v>
      </c>
      <c r="C13" s="81" t="s">
        <v>189</v>
      </c>
      <c r="D13" s="35" t="s">
        <v>131</v>
      </c>
      <c r="E13" s="28" t="s">
        <v>176</v>
      </c>
      <c r="F13" s="68" t="s">
        <v>174</v>
      </c>
      <c r="G13" s="31" t="s">
        <v>5</v>
      </c>
      <c r="H13" s="31"/>
      <c r="I13" s="84" t="s">
        <v>175</v>
      </c>
      <c r="J13" s="28" t="s">
        <v>338</v>
      </c>
      <c r="K13" s="125" t="s">
        <v>769</v>
      </c>
      <c r="L13" s="31" t="s">
        <v>5</v>
      </c>
      <c r="M13" s="31"/>
      <c r="N13" s="31"/>
      <c r="O13" s="69"/>
      <c r="P13" s="31"/>
      <c r="Q13" s="31"/>
      <c r="R13" s="31"/>
      <c r="S13" s="31"/>
      <c r="T13" s="31" t="s">
        <v>5</v>
      </c>
      <c r="U13" s="69"/>
      <c r="V13" s="31"/>
      <c r="W13" s="31"/>
      <c r="X13" s="31" t="s">
        <v>5</v>
      </c>
      <c r="Y13" s="31"/>
      <c r="Z13" s="135"/>
      <c r="AA13" s="213">
        <f t="shared" si="0"/>
        <v>22</v>
      </c>
      <c r="AB13" s="224" t="s">
        <v>452</v>
      </c>
      <c r="AC13" s="290" t="s">
        <v>579</v>
      </c>
      <c r="AD13" s="211"/>
      <c r="AE13" s="212"/>
      <c r="AF13" s="213" t="str">
        <f t="shared" si="1"/>
        <v/>
      </c>
      <c r="AG13" s="214" t="str">
        <f t="shared" si="2"/>
        <v/>
      </c>
      <c r="AH13" s="215"/>
      <c r="AI13" s="216"/>
      <c r="AJ13" s="216"/>
      <c r="AK13" s="216"/>
      <c r="AL13" s="216"/>
    </row>
    <row r="14" spans="1:52" ht="162" customHeight="1">
      <c r="A14" s="24">
        <v>3</v>
      </c>
      <c r="B14" s="35" t="s">
        <v>142</v>
      </c>
      <c r="C14" s="81" t="s">
        <v>189</v>
      </c>
      <c r="D14" s="35" t="s">
        <v>131</v>
      </c>
      <c r="E14" s="28" t="s">
        <v>176</v>
      </c>
      <c r="F14" s="68" t="s">
        <v>174</v>
      </c>
      <c r="G14" s="31" t="s">
        <v>5</v>
      </c>
      <c r="H14" s="31"/>
      <c r="I14" s="84" t="s">
        <v>175</v>
      </c>
      <c r="J14" s="28" t="s">
        <v>339</v>
      </c>
      <c r="K14" s="125" t="s">
        <v>771</v>
      </c>
      <c r="L14" s="31" t="s">
        <v>5</v>
      </c>
      <c r="M14" s="31"/>
      <c r="N14" s="31"/>
      <c r="O14" s="69"/>
      <c r="P14" s="31"/>
      <c r="Q14" s="31"/>
      <c r="R14" s="31"/>
      <c r="S14" s="31"/>
      <c r="T14" s="31" t="s">
        <v>5</v>
      </c>
      <c r="U14" s="69"/>
      <c r="V14" s="31"/>
      <c r="W14" s="31"/>
      <c r="X14" s="31" t="s">
        <v>5</v>
      </c>
      <c r="Y14" s="31"/>
      <c r="Z14" s="135"/>
      <c r="AA14" s="213">
        <f t="shared" si="0"/>
        <v>22</v>
      </c>
      <c r="AB14" s="224" t="s">
        <v>453</v>
      </c>
      <c r="AC14" s="290" t="s">
        <v>579</v>
      </c>
      <c r="AD14" s="211"/>
      <c r="AE14" s="212"/>
      <c r="AF14" s="213" t="str">
        <f t="shared" si="1"/>
        <v/>
      </c>
      <c r="AG14" s="214" t="str">
        <f t="shared" si="2"/>
        <v/>
      </c>
      <c r="AH14" s="215"/>
      <c r="AI14" s="216"/>
      <c r="AJ14" s="216"/>
      <c r="AK14" s="216"/>
      <c r="AL14" s="216"/>
    </row>
    <row r="15" spans="1:52" ht="183" customHeight="1">
      <c r="A15" s="24">
        <v>4</v>
      </c>
      <c r="B15" s="35" t="s">
        <v>142</v>
      </c>
      <c r="C15" s="81" t="s">
        <v>189</v>
      </c>
      <c r="D15" s="35" t="s">
        <v>131</v>
      </c>
      <c r="E15" s="28" t="s">
        <v>176</v>
      </c>
      <c r="F15" s="68" t="s">
        <v>174</v>
      </c>
      <c r="G15" s="31" t="s">
        <v>5</v>
      </c>
      <c r="H15" s="31"/>
      <c r="I15" s="84" t="s">
        <v>175</v>
      </c>
      <c r="J15" s="28" t="s">
        <v>340</v>
      </c>
      <c r="K15" s="125" t="s">
        <v>770</v>
      </c>
      <c r="L15" s="31" t="s">
        <v>5</v>
      </c>
      <c r="M15" s="31"/>
      <c r="N15" s="31"/>
      <c r="O15" s="69"/>
      <c r="P15" s="31"/>
      <c r="Q15" s="31"/>
      <c r="R15" s="31"/>
      <c r="S15" s="31"/>
      <c r="T15" s="31" t="s">
        <v>5</v>
      </c>
      <c r="U15" s="69"/>
      <c r="V15" s="31"/>
      <c r="W15" s="31"/>
      <c r="X15" s="31" t="s">
        <v>5</v>
      </c>
      <c r="Y15" s="31"/>
      <c r="Z15" s="135"/>
      <c r="AA15" s="213">
        <f t="shared" si="0"/>
        <v>22</v>
      </c>
      <c r="AB15" s="224" t="s">
        <v>454</v>
      </c>
      <c r="AC15" s="290" t="s">
        <v>580</v>
      </c>
      <c r="AD15" s="211"/>
      <c r="AE15" s="212"/>
      <c r="AF15" s="213" t="str">
        <f t="shared" si="1"/>
        <v/>
      </c>
      <c r="AG15" s="214" t="str">
        <f t="shared" si="2"/>
        <v/>
      </c>
      <c r="AH15" s="215"/>
      <c r="AI15" s="216"/>
      <c r="AJ15" s="216"/>
      <c r="AK15" s="216"/>
      <c r="AL15" s="216"/>
    </row>
    <row r="16" spans="1:52" ht="196.5" customHeight="1">
      <c r="A16" s="24">
        <v>5</v>
      </c>
      <c r="B16" s="35" t="s">
        <v>142</v>
      </c>
      <c r="C16" s="81" t="s">
        <v>189</v>
      </c>
      <c r="D16" s="35" t="s">
        <v>131</v>
      </c>
      <c r="E16" s="28" t="s">
        <v>176</v>
      </c>
      <c r="F16" s="68" t="s">
        <v>174</v>
      </c>
      <c r="G16" s="31" t="s">
        <v>5</v>
      </c>
      <c r="H16" s="31"/>
      <c r="I16" s="84" t="s">
        <v>175</v>
      </c>
      <c r="J16" s="28" t="s">
        <v>341</v>
      </c>
      <c r="K16" s="125" t="s">
        <v>772</v>
      </c>
      <c r="L16" s="31" t="s">
        <v>5</v>
      </c>
      <c r="M16" s="31"/>
      <c r="N16" s="71"/>
      <c r="O16" s="98"/>
      <c r="P16" s="71"/>
      <c r="Q16" s="71"/>
      <c r="R16" s="71"/>
      <c r="S16" s="71"/>
      <c r="T16" s="31" t="s">
        <v>5</v>
      </c>
      <c r="U16" s="98"/>
      <c r="V16" s="71"/>
      <c r="W16" s="71"/>
      <c r="X16" s="31" t="s">
        <v>5</v>
      </c>
      <c r="Y16" s="71"/>
      <c r="Z16" s="136"/>
      <c r="AA16" s="213">
        <f t="shared" si="0"/>
        <v>22</v>
      </c>
      <c r="AB16" s="224" t="s">
        <v>455</v>
      </c>
      <c r="AC16" s="290" t="s">
        <v>581</v>
      </c>
      <c r="AD16" s="211"/>
      <c r="AE16" s="212"/>
      <c r="AF16" s="213" t="str">
        <f t="shared" si="1"/>
        <v/>
      </c>
      <c r="AG16" s="214" t="str">
        <f t="shared" si="2"/>
        <v/>
      </c>
      <c r="AH16" s="215"/>
      <c r="AI16" s="216"/>
      <c r="AJ16" s="216"/>
      <c r="AK16" s="216"/>
      <c r="AL16" s="216"/>
    </row>
    <row r="17" spans="1:38" ht="178.5" customHeight="1">
      <c r="A17" s="24">
        <v>6</v>
      </c>
      <c r="B17" s="35" t="s">
        <v>142</v>
      </c>
      <c r="C17" s="81" t="s">
        <v>189</v>
      </c>
      <c r="D17" s="35" t="s">
        <v>131</v>
      </c>
      <c r="E17" s="28" t="s">
        <v>176</v>
      </c>
      <c r="F17" s="68" t="s">
        <v>174</v>
      </c>
      <c r="G17" s="31" t="s">
        <v>5</v>
      </c>
      <c r="H17" s="31"/>
      <c r="I17" s="84" t="s">
        <v>175</v>
      </c>
      <c r="J17" s="28" t="s">
        <v>331</v>
      </c>
      <c r="K17" s="125" t="s">
        <v>773</v>
      </c>
      <c r="L17" s="31" t="s">
        <v>5</v>
      </c>
      <c r="M17" s="31"/>
      <c r="N17" s="71"/>
      <c r="O17" s="98"/>
      <c r="P17" s="71"/>
      <c r="Q17" s="71"/>
      <c r="R17" s="71"/>
      <c r="S17" s="71"/>
      <c r="T17" s="31" t="s">
        <v>5</v>
      </c>
      <c r="U17" s="98"/>
      <c r="V17" s="71"/>
      <c r="W17" s="71"/>
      <c r="X17" s="31" t="s">
        <v>5</v>
      </c>
      <c r="Y17" s="71"/>
      <c r="Z17" s="136"/>
      <c r="AA17" s="213">
        <f t="shared" si="0"/>
        <v>22</v>
      </c>
      <c r="AB17" s="224" t="s">
        <v>456</v>
      </c>
      <c r="AC17" s="290" t="s">
        <v>578</v>
      </c>
      <c r="AD17" s="211"/>
      <c r="AE17" s="212"/>
      <c r="AF17" s="213" t="str">
        <f t="shared" si="1"/>
        <v/>
      </c>
      <c r="AG17" s="214" t="str">
        <f t="shared" si="2"/>
        <v/>
      </c>
      <c r="AH17" s="215"/>
      <c r="AI17" s="216"/>
      <c r="AJ17" s="216"/>
      <c r="AK17" s="216"/>
      <c r="AL17" s="216"/>
    </row>
    <row r="18" spans="1:38" ht="165.75" customHeight="1">
      <c r="A18" s="24">
        <v>7</v>
      </c>
      <c r="B18" s="35" t="s">
        <v>142</v>
      </c>
      <c r="C18" s="81" t="s">
        <v>189</v>
      </c>
      <c r="D18" s="35" t="s">
        <v>131</v>
      </c>
      <c r="E18" s="28" t="s">
        <v>177</v>
      </c>
      <c r="F18" s="68" t="s">
        <v>174</v>
      </c>
      <c r="G18" s="31" t="s">
        <v>5</v>
      </c>
      <c r="H18" s="31"/>
      <c r="I18" s="84" t="s">
        <v>175</v>
      </c>
      <c r="J18" s="28" t="s">
        <v>331</v>
      </c>
      <c r="K18" s="125" t="s">
        <v>773</v>
      </c>
      <c r="L18" s="31" t="s">
        <v>5</v>
      </c>
      <c r="M18" s="31"/>
      <c r="N18" s="71"/>
      <c r="O18" s="98"/>
      <c r="P18" s="71"/>
      <c r="Q18" s="71"/>
      <c r="R18" s="71"/>
      <c r="S18" s="71"/>
      <c r="T18" s="31" t="s">
        <v>5</v>
      </c>
      <c r="U18" s="98"/>
      <c r="V18" s="71"/>
      <c r="W18" s="71"/>
      <c r="X18" s="31" t="s">
        <v>5</v>
      </c>
      <c r="Y18" s="71"/>
      <c r="Z18" s="136"/>
      <c r="AA18" s="213">
        <f t="shared" si="0"/>
        <v>22</v>
      </c>
      <c r="AB18" s="224" t="s">
        <v>457</v>
      </c>
      <c r="AC18" s="290" t="s">
        <v>582</v>
      </c>
      <c r="AD18" s="211"/>
      <c r="AE18" s="212"/>
      <c r="AF18" s="213" t="str">
        <f t="shared" si="1"/>
        <v/>
      </c>
      <c r="AG18" s="214" t="str">
        <f t="shared" si="2"/>
        <v/>
      </c>
      <c r="AH18" s="215"/>
      <c r="AI18" s="216"/>
      <c r="AJ18" s="216"/>
      <c r="AK18" s="216"/>
      <c r="AL18" s="216"/>
    </row>
    <row r="19" spans="1:38" ht="183.75" customHeight="1">
      <c r="A19" s="24">
        <v>8</v>
      </c>
      <c r="B19" s="35" t="s">
        <v>142</v>
      </c>
      <c r="C19" s="81" t="s">
        <v>189</v>
      </c>
      <c r="D19" s="35" t="s">
        <v>131</v>
      </c>
      <c r="E19" s="28" t="s">
        <v>178</v>
      </c>
      <c r="F19" s="68" t="s">
        <v>174</v>
      </c>
      <c r="G19" s="31" t="s">
        <v>5</v>
      </c>
      <c r="H19" s="31"/>
      <c r="I19" s="84" t="s">
        <v>175</v>
      </c>
      <c r="J19" s="28" t="s">
        <v>331</v>
      </c>
      <c r="K19" s="125" t="s">
        <v>774</v>
      </c>
      <c r="L19" s="31" t="s">
        <v>5</v>
      </c>
      <c r="M19" s="31"/>
      <c r="N19" s="71"/>
      <c r="O19" s="98"/>
      <c r="P19" s="71"/>
      <c r="Q19" s="71"/>
      <c r="R19" s="71"/>
      <c r="S19" s="71"/>
      <c r="T19" s="31" t="s">
        <v>5</v>
      </c>
      <c r="U19" s="98"/>
      <c r="V19" s="71"/>
      <c r="W19" s="71"/>
      <c r="X19" s="31" t="s">
        <v>5</v>
      </c>
      <c r="Y19" s="71"/>
      <c r="Z19" s="136"/>
      <c r="AA19" s="213">
        <f t="shared" si="0"/>
        <v>22</v>
      </c>
      <c r="AB19" s="224" t="s">
        <v>451</v>
      </c>
      <c r="AC19" s="290" t="s">
        <v>584</v>
      </c>
      <c r="AD19" s="211"/>
      <c r="AE19" s="212"/>
      <c r="AF19" s="213" t="str">
        <f t="shared" si="1"/>
        <v/>
      </c>
      <c r="AG19" s="214" t="str">
        <f t="shared" si="2"/>
        <v/>
      </c>
      <c r="AH19" s="215"/>
      <c r="AI19" s="216"/>
      <c r="AJ19" s="216"/>
      <c r="AK19" s="216"/>
      <c r="AL19" s="216"/>
    </row>
    <row r="20" spans="1:38" s="163" customFormat="1" ht="269.25" customHeight="1">
      <c r="A20" s="164">
        <v>9</v>
      </c>
      <c r="B20" s="165" t="s">
        <v>142</v>
      </c>
      <c r="C20" s="166" t="s">
        <v>189</v>
      </c>
      <c r="D20" s="165" t="s">
        <v>131</v>
      </c>
      <c r="E20" s="169" t="s">
        <v>920</v>
      </c>
      <c r="F20" s="167" t="s">
        <v>174</v>
      </c>
      <c r="G20" s="168" t="s">
        <v>5</v>
      </c>
      <c r="H20" s="168"/>
      <c r="I20" s="84" t="s">
        <v>175</v>
      </c>
      <c r="J20" s="169" t="s">
        <v>331</v>
      </c>
      <c r="K20" s="169" t="s">
        <v>775</v>
      </c>
      <c r="L20" s="31" t="s">
        <v>5</v>
      </c>
      <c r="M20" s="31"/>
      <c r="N20" s="71"/>
      <c r="O20" s="98"/>
      <c r="P20" s="71"/>
      <c r="Q20" s="71"/>
      <c r="R20" s="71"/>
      <c r="S20" s="71"/>
      <c r="T20" s="31" t="s">
        <v>5</v>
      </c>
      <c r="U20" s="98"/>
      <c r="V20" s="71"/>
      <c r="W20" s="71"/>
      <c r="X20" s="31" t="s">
        <v>5</v>
      </c>
      <c r="Y20" s="71"/>
      <c r="Z20" s="136"/>
      <c r="AA20" s="213">
        <f t="shared" si="0"/>
        <v>22</v>
      </c>
      <c r="AB20" s="227" t="s">
        <v>368</v>
      </c>
      <c r="AC20" s="290" t="s">
        <v>583</v>
      </c>
      <c r="AD20" s="211"/>
      <c r="AE20" s="212"/>
      <c r="AF20" s="213" t="str">
        <f t="shared" si="1"/>
        <v/>
      </c>
      <c r="AG20" s="214" t="str">
        <f t="shared" si="2"/>
        <v/>
      </c>
      <c r="AH20" s="215"/>
      <c r="AI20" s="216"/>
      <c r="AJ20" s="216"/>
      <c r="AK20" s="216"/>
      <c r="AL20" s="216"/>
    </row>
    <row r="21" spans="1:38" ht="123.75">
      <c r="A21" s="24">
        <v>10</v>
      </c>
      <c r="B21" s="35" t="s">
        <v>142</v>
      </c>
      <c r="C21" s="81" t="s">
        <v>189</v>
      </c>
      <c r="D21" s="35" t="s">
        <v>131</v>
      </c>
      <c r="E21" s="28" t="s">
        <v>179</v>
      </c>
      <c r="F21" s="68" t="s">
        <v>174</v>
      </c>
      <c r="G21" s="31" t="s">
        <v>5</v>
      </c>
      <c r="H21" s="31"/>
      <c r="I21" s="84" t="s">
        <v>175</v>
      </c>
      <c r="J21" s="28" t="s">
        <v>331</v>
      </c>
      <c r="K21" s="125" t="s">
        <v>776</v>
      </c>
      <c r="L21" s="31" t="s">
        <v>5</v>
      </c>
      <c r="M21" s="31"/>
      <c r="N21" s="71"/>
      <c r="O21" s="98"/>
      <c r="P21" s="71"/>
      <c r="Q21" s="71"/>
      <c r="R21" s="71"/>
      <c r="S21" s="71"/>
      <c r="T21" s="31" t="s">
        <v>5</v>
      </c>
      <c r="U21" s="98"/>
      <c r="V21" s="71"/>
      <c r="W21" s="71"/>
      <c r="X21" s="31" t="s">
        <v>5</v>
      </c>
      <c r="Y21" s="71"/>
      <c r="Z21" s="136"/>
      <c r="AA21" s="213">
        <f t="shared" si="0"/>
        <v>22</v>
      </c>
      <c r="AB21" s="224" t="s">
        <v>458</v>
      </c>
      <c r="AC21" s="210" t="s">
        <v>585</v>
      </c>
      <c r="AD21" s="211"/>
      <c r="AE21" s="212"/>
      <c r="AF21" s="213" t="str">
        <f t="shared" si="1"/>
        <v/>
      </c>
      <c r="AG21" s="214" t="str">
        <f t="shared" si="2"/>
        <v/>
      </c>
      <c r="AH21" s="215"/>
      <c r="AI21" s="216"/>
      <c r="AJ21" s="216"/>
      <c r="AK21" s="216"/>
      <c r="AL21" s="216"/>
    </row>
    <row r="22" spans="1:38" ht="140.25" customHeight="1">
      <c r="A22" s="24">
        <v>11</v>
      </c>
      <c r="B22" s="35" t="s">
        <v>142</v>
      </c>
      <c r="C22" s="81" t="s">
        <v>189</v>
      </c>
      <c r="D22" s="35" t="s">
        <v>131</v>
      </c>
      <c r="E22" s="28" t="s">
        <v>180</v>
      </c>
      <c r="F22" s="68" t="s">
        <v>174</v>
      </c>
      <c r="G22" s="31" t="s">
        <v>5</v>
      </c>
      <c r="H22" s="31"/>
      <c r="I22" s="84" t="s">
        <v>175</v>
      </c>
      <c r="J22" s="28" t="s">
        <v>331</v>
      </c>
      <c r="K22" s="125" t="s">
        <v>773</v>
      </c>
      <c r="L22" s="31" t="s">
        <v>5</v>
      </c>
      <c r="M22" s="31"/>
      <c r="N22" s="71"/>
      <c r="O22" s="98"/>
      <c r="P22" s="71"/>
      <c r="Q22" s="71"/>
      <c r="R22" s="71"/>
      <c r="S22" s="71"/>
      <c r="T22" s="31" t="s">
        <v>5</v>
      </c>
      <c r="U22" s="98"/>
      <c r="V22" s="71"/>
      <c r="W22" s="71"/>
      <c r="X22" s="31" t="s">
        <v>5</v>
      </c>
      <c r="Y22" s="71"/>
      <c r="Z22" s="136"/>
      <c r="AA22" s="213">
        <f t="shared" si="0"/>
        <v>22</v>
      </c>
      <c r="AB22" s="224" t="s">
        <v>458</v>
      </c>
      <c r="AC22" s="210" t="s">
        <v>585</v>
      </c>
      <c r="AD22" s="211"/>
      <c r="AE22" s="212"/>
      <c r="AF22" s="213" t="str">
        <f t="shared" si="1"/>
        <v/>
      </c>
      <c r="AG22" s="214" t="str">
        <f t="shared" si="2"/>
        <v/>
      </c>
      <c r="AH22" s="215"/>
      <c r="AI22" s="216"/>
      <c r="AJ22" s="216"/>
      <c r="AK22" s="216"/>
      <c r="AL22" s="216"/>
    </row>
    <row r="23" spans="1:38" ht="147.75" customHeight="1">
      <c r="A23" s="24">
        <v>12</v>
      </c>
      <c r="B23" s="35" t="s">
        <v>142</v>
      </c>
      <c r="C23" s="81" t="s">
        <v>189</v>
      </c>
      <c r="D23" s="35" t="s">
        <v>131</v>
      </c>
      <c r="E23" s="28" t="s">
        <v>181</v>
      </c>
      <c r="F23" s="68" t="s">
        <v>174</v>
      </c>
      <c r="G23" s="31" t="s">
        <v>5</v>
      </c>
      <c r="H23" s="31"/>
      <c r="I23" s="84" t="s">
        <v>175</v>
      </c>
      <c r="J23" s="28" t="s">
        <v>331</v>
      </c>
      <c r="K23" s="125" t="s">
        <v>773</v>
      </c>
      <c r="L23" s="31" t="s">
        <v>5</v>
      </c>
      <c r="M23" s="31"/>
      <c r="N23" s="71"/>
      <c r="O23" s="98"/>
      <c r="P23" s="71"/>
      <c r="Q23" s="71"/>
      <c r="R23" s="71"/>
      <c r="S23" s="71"/>
      <c r="T23" s="31" t="s">
        <v>5</v>
      </c>
      <c r="U23" s="98"/>
      <c r="V23" s="71"/>
      <c r="W23" s="71"/>
      <c r="X23" s="31" t="s">
        <v>5</v>
      </c>
      <c r="Y23" s="71"/>
      <c r="Z23" s="136"/>
      <c r="AA23" s="213">
        <f t="shared" si="0"/>
        <v>22</v>
      </c>
      <c r="AB23" s="224" t="s">
        <v>459</v>
      </c>
      <c r="AC23" s="210" t="s">
        <v>586</v>
      </c>
      <c r="AD23" s="211"/>
      <c r="AE23" s="212"/>
      <c r="AF23" s="213" t="str">
        <f t="shared" si="1"/>
        <v/>
      </c>
      <c r="AG23" s="214" t="str">
        <f t="shared" si="2"/>
        <v/>
      </c>
      <c r="AH23" s="215"/>
      <c r="AI23" s="216"/>
      <c r="AJ23" s="216"/>
      <c r="AK23" s="216"/>
      <c r="AL23" s="216"/>
    </row>
    <row r="24" spans="1:38" ht="118.5" customHeight="1">
      <c r="A24" s="24">
        <v>13</v>
      </c>
      <c r="B24" s="35" t="s">
        <v>142</v>
      </c>
      <c r="C24" s="81" t="s">
        <v>189</v>
      </c>
      <c r="D24" s="35" t="s">
        <v>131</v>
      </c>
      <c r="E24" s="28" t="s">
        <v>587</v>
      </c>
      <c r="F24" s="68" t="s">
        <v>174</v>
      </c>
      <c r="G24" s="31" t="s">
        <v>5</v>
      </c>
      <c r="H24" s="31"/>
      <c r="I24" s="84" t="s">
        <v>175</v>
      </c>
      <c r="J24" s="28" t="s">
        <v>331</v>
      </c>
      <c r="K24" s="125" t="s">
        <v>777</v>
      </c>
      <c r="L24" s="31" t="s">
        <v>5</v>
      </c>
      <c r="M24" s="31"/>
      <c r="N24" s="71"/>
      <c r="O24" s="98"/>
      <c r="P24" s="71"/>
      <c r="Q24" s="71"/>
      <c r="R24" s="71"/>
      <c r="S24" s="71"/>
      <c r="T24" s="31" t="s">
        <v>5</v>
      </c>
      <c r="U24" s="98"/>
      <c r="V24" s="71"/>
      <c r="W24" s="71"/>
      <c r="X24" s="31" t="s">
        <v>5</v>
      </c>
      <c r="Y24" s="71"/>
      <c r="Z24" s="136"/>
      <c r="AA24" s="213">
        <f t="shared" si="0"/>
        <v>22</v>
      </c>
      <c r="AB24" s="224" t="s">
        <v>458</v>
      </c>
      <c r="AC24" s="210"/>
      <c r="AD24" s="211"/>
      <c r="AE24" s="212"/>
      <c r="AF24" s="213" t="str">
        <f t="shared" si="1"/>
        <v/>
      </c>
      <c r="AG24" s="214" t="str">
        <f t="shared" si="2"/>
        <v/>
      </c>
      <c r="AH24" s="215"/>
      <c r="AI24" s="216"/>
      <c r="AJ24" s="216"/>
      <c r="AK24" s="216"/>
      <c r="AL24" s="216"/>
    </row>
    <row r="25" spans="1:38" ht="140.25" customHeight="1">
      <c r="A25" s="24">
        <v>14</v>
      </c>
      <c r="B25" s="35" t="s">
        <v>142</v>
      </c>
      <c r="C25" s="81" t="s">
        <v>189</v>
      </c>
      <c r="D25" s="35" t="s">
        <v>131</v>
      </c>
      <c r="E25" s="28" t="s">
        <v>588</v>
      </c>
      <c r="F25" s="68" t="s">
        <v>174</v>
      </c>
      <c r="G25" s="31" t="s">
        <v>5</v>
      </c>
      <c r="H25" s="31"/>
      <c r="I25" s="84" t="s">
        <v>175</v>
      </c>
      <c r="J25" s="28" t="s">
        <v>331</v>
      </c>
      <c r="K25" s="125" t="s">
        <v>778</v>
      </c>
      <c r="L25" s="31" t="s">
        <v>5</v>
      </c>
      <c r="M25" s="31"/>
      <c r="N25" s="71"/>
      <c r="O25" s="98"/>
      <c r="P25" s="71"/>
      <c r="Q25" s="71"/>
      <c r="R25" s="71"/>
      <c r="S25" s="71"/>
      <c r="T25" s="31" t="s">
        <v>5</v>
      </c>
      <c r="U25" s="98"/>
      <c r="V25" s="71"/>
      <c r="W25" s="71"/>
      <c r="X25" s="31" t="s">
        <v>5</v>
      </c>
      <c r="Y25" s="71"/>
      <c r="Z25" s="136"/>
      <c r="AA25" s="213">
        <f t="shared" si="0"/>
        <v>22</v>
      </c>
      <c r="AB25" s="224" t="s">
        <v>459</v>
      </c>
      <c r="AC25" s="210" t="s">
        <v>589</v>
      </c>
      <c r="AD25" s="211"/>
      <c r="AE25" s="212"/>
      <c r="AF25" s="213" t="str">
        <f t="shared" si="1"/>
        <v/>
      </c>
      <c r="AG25" s="214" t="str">
        <f t="shared" si="2"/>
        <v/>
      </c>
      <c r="AH25" s="215"/>
      <c r="AI25" s="216"/>
      <c r="AJ25" s="216"/>
      <c r="AK25" s="216"/>
      <c r="AL25" s="216"/>
    </row>
    <row r="26" spans="1:38" s="163" customFormat="1" ht="123" customHeight="1">
      <c r="A26" s="164">
        <v>15</v>
      </c>
      <c r="B26" s="165" t="s">
        <v>142</v>
      </c>
      <c r="C26" s="166" t="s">
        <v>189</v>
      </c>
      <c r="D26" s="165" t="s">
        <v>131</v>
      </c>
      <c r="E26" s="169" t="s">
        <v>921</v>
      </c>
      <c r="F26" s="167" t="s">
        <v>174</v>
      </c>
      <c r="G26" s="168" t="s">
        <v>5</v>
      </c>
      <c r="H26" s="168"/>
      <c r="I26" s="84" t="s">
        <v>175</v>
      </c>
      <c r="J26" s="169" t="s">
        <v>331</v>
      </c>
      <c r="K26" s="169" t="s">
        <v>779</v>
      </c>
      <c r="L26" s="31" t="s">
        <v>5</v>
      </c>
      <c r="M26" s="31"/>
      <c r="N26" s="71"/>
      <c r="O26" s="98"/>
      <c r="P26" s="71"/>
      <c r="Q26" s="71"/>
      <c r="R26" s="71"/>
      <c r="S26" s="71"/>
      <c r="T26" s="31" t="s">
        <v>5</v>
      </c>
      <c r="U26" s="98"/>
      <c r="V26" s="71"/>
      <c r="W26" s="71"/>
      <c r="X26" s="31" t="s">
        <v>5</v>
      </c>
      <c r="Y26" s="71"/>
      <c r="Z26" s="136"/>
      <c r="AA26" s="213">
        <f t="shared" si="0"/>
        <v>22</v>
      </c>
      <c r="AB26" s="228" t="s">
        <v>368</v>
      </c>
      <c r="AC26" s="210"/>
      <c r="AD26" s="211"/>
      <c r="AE26" s="212"/>
      <c r="AF26" s="213" t="str">
        <f t="shared" si="1"/>
        <v/>
      </c>
      <c r="AG26" s="214" t="str">
        <f t="shared" si="2"/>
        <v/>
      </c>
      <c r="AH26" s="215"/>
      <c r="AI26" s="216"/>
      <c r="AJ26" s="216"/>
      <c r="AK26" s="216"/>
      <c r="AL26" s="216"/>
    </row>
    <row r="27" spans="1:38" s="163" customFormat="1" ht="259.5" customHeight="1">
      <c r="A27" s="164">
        <v>16</v>
      </c>
      <c r="B27" s="165" t="s">
        <v>142</v>
      </c>
      <c r="C27" s="166" t="s">
        <v>189</v>
      </c>
      <c r="D27" s="165" t="s">
        <v>131</v>
      </c>
      <c r="E27" s="169" t="s">
        <v>184</v>
      </c>
      <c r="F27" s="167" t="s">
        <v>174</v>
      </c>
      <c r="G27" s="168" t="s">
        <v>5</v>
      </c>
      <c r="H27" s="168"/>
      <c r="I27" s="84" t="s">
        <v>175</v>
      </c>
      <c r="J27" s="169" t="s">
        <v>331</v>
      </c>
      <c r="K27" s="169" t="s">
        <v>773</v>
      </c>
      <c r="L27" s="31" t="s">
        <v>5</v>
      </c>
      <c r="M27" s="31"/>
      <c r="N27" s="71"/>
      <c r="O27" s="98"/>
      <c r="P27" s="71"/>
      <c r="Q27" s="71"/>
      <c r="R27" s="71"/>
      <c r="S27" s="71"/>
      <c r="T27" s="31" t="s">
        <v>5</v>
      </c>
      <c r="U27" s="98"/>
      <c r="V27" s="71"/>
      <c r="W27" s="71"/>
      <c r="X27" s="31" t="s">
        <v>5</v>
      </c>
      <c r="Y27" s="71"/>
      <c r="Z27" s="136"/>
      <c r="AA27" s="213">
        <f t="shared" si="0"/>
        <v>22</v>
      </c>
      <c r="AB27" s="228" t="s">
        <v>368</v>
      </c>
      <c r="AC27" s="290" t="s">
        <v>590</v>
      </c>
      <c r="AD27" s="211"/>
      <c r="AE27" s="212"/>
      <c r="AF27" s="213" t="str">
        <f t="shared" si="1"/>
        <v/>
      </c>
      <c r="AG27" s="214" t="str">
        <f t="shared" si="2"/>
        <v/>
      </c>
      <c r="AH27" s="215"/>
      <c r="AI27" s="216"/>
      <c r="AJ27" s="216"/>
      <c r="AK27" s="216"/>
      <c r="AL27" s="216"/>
    </row>
    <row r="28" spans="1:38" s="163" customFormat="1" ht="126" customHeight="1">
      <c r="A28" s="164">
        <v>17</v>
      </c>
      <c r="B28" s="165" t="s">
        <v>142</v>
      </c>
      <c r="C28" s="166" t="s">
        <v>189</v>
      </c>
      <c r="D28" s="165" t="s">
        <v>131</v>
      </c>
      <c r="E28" s="169" t="s">
        <v>185</v>
      </c>
      <c r="F28" s="167" t="s">
        <v>174</v>
      </c>
      <c r="G28" s="168" t="s">
        <v>5</v>
      </c>
      <c r="H28" s="168"/>
      <c r="I28" s="84" t="s">
        <v>175</v>
      </c>
      <c r="J28" s="169" t="s">
        <v>331</v>
      </c>
      <c r="K28" s="169" t="s">
        <v>773</v>
      </c>
      <c r="L28" s="31" t="s">
        <v>5</v>
      </c>
      <c r="M28" s="31"/>
      <c r="N28" s="71"/>
      <c r="O28" s="98"/>
      <c r="P28" s="71"/>
      <c r="Q28" s="71"/>
      <c r="R28" s="71"/>
      <c r="S28" s="71"/>
      <c r="T28" s="31" t="s">
        <v>5</v>
      </c>
      <c r="U28" s="98"/>
      <c r="V28" s="71"/>
      <c r="W28" s="71"/>
      <c r="X28" s="31" t="s">
        <v>5</v>
      </c>
      <c r="Y28" s="71"/>
      <c r="Z28" s="136"/>
      <c r="AA28" s="213">
        <f t="shared" si="0"/>
        <v>22</v>
      </c>
      <c r="AB28" s="228" t="s">
        <v>368</v>
      </c>
      <c r="AC28" s="290" t="s">
        <v>591</v>
      </c>
      <c r="AD28" s="211"/>
      <c r="AE28" s="212"/>
      <c r="AF28" s="213" t="str">
        <f t="shared" si="1"/>
        <v/>
      </c>
      <c r="AG28" s="214" t="str">
        <f t="shared" si="2"/>
        <v/>
      </c>
      <c r="AH28" s="215"/>
      <c r="AI28" s="216"/>
      <c r="AJ28" s="216"/>
      <c r="AK28" s="216"/>
      <c r="AL28" s="216"/>
    </row>
    <row r="29" spans="1:38" ht="102.75" customHeight="1">
      <c r="A29" s="24">
        <v>18</v>
      </c>
      <c r="B29" s="35" t="s">
        <v>142</v>
      </c>
      <c r="C29" s="81" t="s">
        <v>189</v>
      </c>
      <c r="D29" s="35" t="s">
        <v>131</v>
      </c>
      <c r="E29" s="28" t="s">
        <v>592</v>
      </c>
      <c r="F29" s="68" t="s">
        <v>174</v>
      </c>
      <c r="G29" s="31" t="s">
        <v>5</v>
      </c>
      <c r="H29" s="31"/>
      <c r="I29" s="84" t="s">
        <v>175</v>
      </c>
      <c r="J29" s="28" t="s">
        <v>331</v>
      </c>
      <c r="K29" s="125" t="s">
        <v>773</v>
      </c>
      <c r="L29" s="31" t="s">
        <v>5</v>
      </c>
      <c r="M29" s="31"/>
      <c r="N29" s="71"/>
      <c r="O29" s="98"/>
      <c r="P29" s="71"/>
      <c r="Q29" s="71"/>
      <c r="R29" s="71"/>
      <c r="S29" s="71"/>
      <c r="T29" s="31" t="s">
        <v>5</v>
      </c>
      <c r="U29" s="98"/>
      <c r="V29" s="71"/>
      <c r="W29" s="71"/>
      <c r="X29" s="31" t="s">
        <v>5</v>
      </c>
      <c r="Y29" s="71"/>
      <c r="Z29" s="136"/>
      <c r="AA29" s="213">
        <f t="shared" si="0"/>
        <v>22</v>
      </c>
      <c r="AB29" s="224" t="s">
        <v>460</v>
      </c>
      <c r="AC29" s="210"/>
      <c r="AD29" s="211"/>
      <c r="AE29" s="212"/>
      <c r="AF29" s="213" t="str">
        <f t="shared" si="1"/>
        <v/>
      </c>
      <c r="AG29" s="214" t="str">
        <f t="shared" si="2"/>
        <v/>
      </c>
      <c r="AH29" s="215"/>
      <c r="AI29" s="216"/>
      <c r="AJ29" s="216"/>
      <c r="AK29" s="216"/>
      <c r="AL29" s="216"/>
    </row>
    <row r="30" spans="1:38" ht="96" customHeight="1">
      <c r="A30" s="24">
        <v>19</v>
      </c>
      <c r="B30" s="35" t="s">
        <v>142</v>
      </c>
      <c r="C30" s="81" t="s">
        <v>189</v>
      </c>
      <c r="D30" s="35" t="s">
        <v>131</v>
      </c>
      <c r="E30" s="28" t="s">
        <v>190</v>
      </c>
      <c r="F30" s="68" t="s">
        <v>174</v>
      </c>
      <c r="G30" s="31" t="s">
        <v>5</v>
      </c>
      <c r="H30" s="31"/>
      <c r="I30" s="84" t="s">
        <v>175</v>
      </c>
      <c r="J30" s="28" t="s">
        <v>331</v>
      </c>
      <c r="K30" s="125" t="s">
        <v>773</v>
      </c>
      <c r="L30" s="31" t="s">
        <v>5</v>
      </c>
      <c r="M30" s="31"/>
      <c r="N30" s="71"/>
      <c r="O30" s="98"/>
      <c r="P30" s="71"/>
      <c r="Q30" s="71"/>
      <c r="R30" s="71"/>
      <c r="S30" s="71"/>
      <c r="T30" s="31" t="s">
        <v>5</v>
      </c>
      <c r="U30" s="98"/>
      <c r="V30" s="71"/>
      <c r="W30" s="71"/>
      <c r="X30" s="31" t="s">
        <v>5</v>
      </c>
      <c r="Y30" s="71"/>
      <c r="Z30" s="136"/>
      <c r="AA30" s="213">
        <f t="shared" si="0"/>
        <v>22</v>
      </c>
      <c r="AB30" s="224" t="s">
        <v>453</v>
      </c>
      <c r="AC30" s="210" t="s">
        <v>593</v>
      </c>
      <c r="AD30" s="211"/>
      <c r="AE30" s="212"/>
      <c r="AF30" s="213" t="str">
        <f t="shared" si="1"/>
        <v/>
      </c>
      <c r="AG30" s="214" t="str">
        <f t="shared" si="2"/>
        <v/>
      </c>
      <c r="AH30" s="215"/>
      <c r="AI30" s="216"/>
      <c r="AJ30" s="216"/>
      <c r="AK30" s="216"/>
      <c r="AL30" s="216"/>
    </row>
    <row r="31" spans="1:38" ht="94.5" customHeight="1">
      <c r="A31" s="24">
        <v>20</v>
      </c>
      <c r="B31" s="35" t="s">
        <v>142</v>
      </c>
      <c r="C31" s="81" t="s">
        <v>189</v>
      </c>
      <c r="D31" s="35" t="s">
        <v>131</v>
      </c>
      <c r="E31" s="28" t="s">
        <v>187</v>
      </c>
      <c r="F31" s="68" t="s">
        <v>174</v>
      </c>
      <c r="G31" s="31" t="s">
        <v>5</v>
      </c>
      <c r="H31" s="31"/>
      <c r="I31" s="84" t="s">
        <v>175</v>
      </c>
      <c r="J31" s="28" t="s">
        <v>332</v>
      </c>
      <c r="K31" s="125" t="s">
        <v>780</v>
      </c>
      <c r="L31" s="31" t="s">
        <v>5</v>
      </c>
      <c r="M31" s="31"/>
      <c r="N31" s="71"/>
      <c r="O31" s="98"/>
      <c r="P31" s="71"/>
      <c r="Q31" s="71"/>
      <c r="R31" s="71"/>
      <c r="S31" s="71"/>
      <c r="T31" s="31" t="s">
        <v>5</v>
      </c>
      <c r="U31" s="98"/>
      <c r="V31" s="71"/>
      <c r="W31" s="71"/>
      <c r="X31" s="31" t="s">
        <v>5</v>
      </c>
      <c r="Y31" s="71"/>
      <c r="Z31" s="136"/>
      <c r="AA31" s="213">
        <f t="shared" si="0"/>
        <v>22</v>
      </c>
      <c r="AB31" s="224" t="s">
        <v>461</v>
      </c>
      <c r="AC31" s="210" t="s">
        <v>593</v>
      </c>
      <c r="AD31" s="211"/>
      <c r="AE31" s="212"/>
      <c r="AF31" s="213" t="str">
        <f t="shared" si="1"/>
        <v/>
      </c>
      <c r="AG31" s="214" t="str">
        <f t="shared" si="2"/>
        <v/>
      </c>
      <c r="AH31" s="215"/>
      <c r="AI31" s="216"/>
      <c r="AJ31" s="216"/>
      <c r="AK31" s="216"/>
      <c r="AL31" s="216"/>
    </row>
    <row r="32" spans="1:38" ht="58.5" customHeight="1">
      <c r="A32" s="24">
        <v>21</v>
      </c>
      <c r="B32" s="35" t="s">
        <v>142</v>
      </c>
      <c r="C32" s="81" t="s">
        <v>189</v>
      </c>
      <c r="D32" s="35" t="s">
        <v>131</v>
      </c>
      <c r="E32" s="28" t="s">
        <v>188</v>
      </c>
      <c r="F32" s="68" t="s">
        <v>174</v>
      </c>
      <c r="G32" s="31" t="s">
        <v>5</v>
      </c>
      <c r="H32" s="31"/>
      <c r="I32" s="84" t="s">
        <v>175</v>
      </c>
      <c r="J32" s="28" t="s">
        <v>333</v>
      </c>
      <c r="K32" s="125" t="s">
        <v>781</v>
      </c>
      <c r="L32" s="31" t="s">
        <v>5</v>
      </c>
      <c r="M32" s="31"/>
      <c r="N32" s="71"/>
      <c r="O32" s="98"/>
      <c r="P32" s="71"/>
      <c r="Q32" s="71"/>
      <c r="R32" s="71"/>
      <c r="S32" s="71"/>
      <c r="T32" s="31" t="s">
        <v>5</v>
      </c>
      <c r="U32" s="98"/>
      <c r="V32" s="71"/>
      <c r="W32" s="71"/>
      <c r="X32" s="31" t="s">
        <v>5</v>
      </c>
      <c r="Y32" s="71"/>
      <c r="Z32" s="136"/>
      <c r="AA32" s="213">
        <f t="shared" si="0"/>
        <v>22</v>
      </c>
      <c r="AB32" s="224" t="s">
        <v>368</v>
      </c>
      <c r="AC32" s="210" t="s">
        <v>594</v>
      </c>
      <c r="AD32" s="211"/>
      <c r="AE32" s="212"/>
      <c r="AF32" s="213" t="str">
        <f t="shared" si="1"/>
        <v/>
      </c>
      <c r="AG32" s="214" t="str">
        <f t="shared" si="2"/>
        <v/>
      </c>
      <c r="AH32" s="215"/>
      <c r="AI32" s="216"/>
      <c r="AJ32" s="216"/>
      <c r="AK32" s="216"/>
      <c r="AL32" s="216"/>
    </row>
    <row r="33" spans="1:38" ht="122.25" customHeight="1">
      <c r="A33" s="24">
        <v>22</v>
      </c>
      <c r="B33" s="35" t="s">
        <v>142</v>
      </c>
      <c r="C33" s="81" t="s">
        <v>189</v>
      </c>
      <c r="D33" s="35" t="s">
        <v>131</v>
      </c>
      <c r="E33" s="28" t="s">
        <v>192</v>
      </c>
      <c r="F33" s="68" t="s">
        <v>191</v>
      </c>
      <c r="G33" s="31" t="s">
        <v>5</v>
      </c>
      <c r="H33" s="31"/>
      <c r="I33" s="84" t="s">
        <v>175</v>
      </c>
      <c r="J33" s="28" t="s">
        <v>334</v>
      </c>
      <c r="K33" s="125" t="s">
        <v>782</v>
      </c>
      <c r="L33" s="31" t="s">
        <v>5</v>
      </c>
      <c r="M33" s="31"/>
      <c r="N33" s="71"/>
      <c r="O33" s="98"/>
      <c r="P33" s="71"/>
      <c r="Q33" s="71"/>
      <c r="R33" s="71"/>
      <c r="S33" s="71"/>
      <c r="T33" s="31" t="s">
        <v>5</v>
      </c>
      <c r="U33" s="98"/>
      <c r="V33" s="71"/>
      <c r="W33" s="71"/>
      <c r="X33" s="31" t="s">
        <v>5</v>
      </c>
      <c r="Y33" s="71"/>
      <c r="Z33" s="136"/>
      <c r="AA33" s="213">
        <f t="shared" si="0"/>
        <v>22</v>
      </c>
      <c r="AB33" s="224" t="s">
        <v>462</v>
      </c>
      <c r="AC33" s="290" t="s">
        <v>595</v>
      </c>
      <c r="AD33" s="211"/>
      <c r="AE33" s="212"/>
      <c r="AF33" s="213" t="str">
        <f t="shared" si="1"/>
        <v/>
      </c>
      <c r="AG33" s="214" t="str">
        <f t="shared" si="2"/>
        <v/>
      </c>
      <c r="AH33" s="215"/>
      <c r="AI33" s="216"/>
      <c r="AJ33" s="216"/>
      <c r="AK33" s="216"/>
      <c r="AL33" s="216"/>
    </row>
    <row r="34" spans="1:38" ht="135.75" customHeight="1">
      <c r="A34" s="24">
        <v>23</v>
      </c>
      <c r="B34" s="35" t="s">
        <v>142</v>
      </c>
      <c r="C34" s="81" t="s">
        <v>189</v>
      </c>
      <c r="D34" s="35" t="s">
        <v>131</v>
      </c>
      <c r="E34" s="28" t="s">
        <v>194</v>
      </c>
      <c r="F34" s="68" t="s">
        <v>193</v>
      </c>
      <c r="G34" s="31" t="s">
        <v>5</v>
      </c>
      <c r="H34" s="31"/>
      <c r="I34" s="84" t="s">
        <v>175</v>
      </c>
      <c r="J34" s="28" t="s">
        <v>335</v>
      </c>
      <c r="K34" s="125" t="s">
        <v>782</v>
      </c>
      <c r="L34" s="31" t="s">
        <v>5</v>
      </c>
      <c r="M34" s="31"/>
      <c r="N34" s="71"/>
      <c r="O34" s="98"/>
      <c r="P34" s="71"/>
      <c r="Q34" s="71"/>
      <c r="R34" s="71"/>
      <c r="S34" s="71"/>
      <c r="T34" s="31" t="s">
        <v>5</v>
      </c>
      <c r="U34" s="98"/>
      <c r="V34" s="71"/>
      <c r="W34" s="71"/>
      <c r="X34" s="31" t="s">
        <v>5</v>
      </c>
      <c r="Y34" s="71"/>
      <c r="Z34" s="136"/>
      <c r="AA34" s="213">
        <f t="shared" si="0"/>
        <v>22</v>
      </c>
      <c r="AB34" s="224" t="s">
        <v>451</v>
      </c>
      <c r="AC34" s="210" t="s">
        <v>596</v>
      </c>
      <c r="AD34" s="211"/>
      <c r="AE34" s="212"/>
      <c r="AF34" s="213" t="str">
        <f t="shared" si="1"/>
        <v/>
      </c>
      <c r="AG34" s="214" t="str">
        <f t="shared" si="2"/>
        <v/>
      </c>
      <c r="AH34" s="215"/>
      <c r="AI34" s="216"/>
      <c r="AJ34" s="216"/>
      <c r="AK34" s="216"/>
      <c r="AL34" s="216"/>
    </row>
    <row r="35" spans="1:38" ht="15" customHeight="1">
      <c r="A35" s="59"/>
      <c r="B35" s="59"/>
      <c r="C35" s="82"/>
      <c r="D35" s="85"/>
      <c r="E35" s="82"/>
      <c r="F35" s="82"/>
      <c r="G35" s="59"/>
      <c r="H35" s="59"/>
      <c r="I35" s="86"/>
      <c r="J35" s="87"/>
      <c r="K35" s="86"/>
      <c r="L35" s="73"/>
      <c r="M35" s="73"/>
      <c r="N35" s="73"/>
      <c r="O35" s="123"/>
      <c r="P35" s="73"/>
      <c r="Q35" s="73"/>
      <c r="R35" s="73"/>
      <c r="S35" s="73"/>
      <c r="T35" s="73"/>
      <c r="U35" s="73"/>
      <c r="V35" s="73"/>
      <c r="W35" s="73"/>
      <c r="X35" s="73"/>
      <c r="Y35" s="73"/>
      <c r="Z35" s="133"/>
      <c r="AA35" s="217" t="str">
        <f t="shared" si="0"/>
        <v/>
      </c>
      <c r="AB35" s="226"/>
      <c r="AC35" s="218"/>
      <c r="AD35" s="219"/>
      <c r="AE35" s="219"/>
      <c r="AF35" s="217" t="str">
        <f t="shared" si="1"/>
        <v/>
      </c>
      <c r="AG35" s="220" t="str">
        <f t="shared" si="2"/>
        <v/>
      </c>
      <c r="AH35" s="221"/>
      <c r="AI35" s="222"/>
      <c r="AJ35" s="222"/>
      <c r="AK35" s="222"/>
      <c r="AL35" s="222"/>
    </row>
    <row r="36" spans="1:38" ht="45">
      <c r="A36" s="25">
        <v>1</v>
      </c>
      <c r="B36" s="125" t="s">
        <v>143</v>
      </c>
      <c r="C36" s="81" t="s">
        <v>189</v>
      </c>
      <c r="D36" s="81" t="s">
        <v>910</v>
      </c>
      <c r="E36" s="297" t="s">
        <v>906</v>
      </c>
      <c r="F36" s="297" t="s">
        <v>906</v>
      </c>
      <c r="G36" s="24" t="s">
        <v>5</v>
      </c>
      <c r="H36" s="24"/>
      <c r="I36" s="81" t="s">
        <v>482</v>
      </c>
      <c r="J36" s="84" t="s">
        <v>277</v>
      </c>
      <c r="K36" s="125" t="s">
        <v>783</v>
      </c>
      <c r="L36" s="31" t="s">
        <v>5</v>
      </c>
      <c r="M36" s="31"/>
      <c r="N36" s="63"/>
      <c r="O36" s="64"/>
      <c r="P36" s="31"/>
      <c r="Q36" s="31" t="s">
        <v>126</v>
      </c>
      <c r="R36" s="31" t="s">
        <v>5</v>
      </c>
      <c r="S36" s="31"/>
      <c r="T36" s="31"/>
      <c r="U36" s="98"/>
      <c r="V36" s="31"/>
      <c r="W36" s="31" t="s">
        <v>126</v>
      </c>
      <c r="X36" s="31" t="s">
        <v>5</v>
      </c>
      <c r="Y36" s="31"/>
      <c r="Z36" s="135"/>
      <c r="AA36" s="213">
        <f t="shared" si="0"/>
        <v>13</v>
      </c>
      <c r="AB36" s="224" t="s">
        <v>463</v>
      </c>
      <c r="AC36" s="210"/>
      <c r="AD36" s="211"/>
      <c r="AE36" s="212"/>
      <c r="AF36" s="213" t="str">
        <f t="shared" si="1"/>
        <v/>
      </c>
      <c r="AG36" s="214" t="str">
        <f t="shared" si="2"/>
        <v/>
      </c>
      <c r="AH36" s="215"/>
      <c r="AI36" s="216"/>
      <c r="AJ36" s="216"/>
      <c r="AK36" s="216"/>
      <c r="AL36" s="216"/>
    </row>
    <row r="37" spans="1:38" ht="33.75">
      <c r="A37" s="25">
        <v>2</v>
      </c>
      <c r="B37" s="125" t="s">
        <v>143</v>
      </c>
      <c r="C37" s="81" t="s">
        <v>189</v>
      </c>
      <c r="D37" s="81" t="s">
        <v>910</v>
      </c>
      <c r="E37" s="297" t="s">
        <v>906</v>
      </c>
      <c r="F37" s="297" t="s">
        <v>906</v>
      </c>
      <c r="G37" s="24" t="s">
        <v>5</v>
      </c>
      <c r="H37" s="24"/>
      <c r="I37" s="81" t="s">
        <v>482</v>
      </c>
      <c r="J37" s="84" t="s">
        <v>278</v>
      </c>
      <c r="K37" s="125" t="s">
        <v>784</v>
      </c>
      <c r="L37" s="31" t="s">
        <v>5</v>
      </c>
      <c r="M37" s="31"/>
      <c r="N37" s="63"/>
      <c r="O37" s="64"/>
      <c r="P37" s="31"/>
      <c r="Q37" s="31"/>
      <c r="R37" s="31"/>
      <c r="S37" s="31" t="s">
        <v>5</v>
      </c>
      <c r="T37" s="31"/>
      <c r="U37" s="98"/>
      <c r="V37" s="31"/>
      <c r="W37" s="31" t="s">
        <v>126</v>
      </c>
      <c r="X37" s="31"/>
      <c r="Y37" s="31" t="s">
        <v>5</v>
      </c>
      <c r="Z37" s="135"/>
      <c r="AA37" s="213">
        <f t="shared" si="0"/>
        <v>21</v>
      </c>
      <c r="AB37" s="224" t="s">
        <v>463</v>
      </c>
      <c r="AC37" s="210"/>
      <c r="AD37" s="211"/>
      <c r="AE37" s="212"/>
      <c r="AF37" s="213" t="str">
        <f t="shared" si="1"/>
        <v/>
      </c>
      <c r="AG37" s="214" t="str">
        <f t="shared" si="2"/>
        <v/>
      </c>
      <c r="AH37" s="215"/>
      <c r="AI37" s="216"/>
      <c r="AJ37" s="216"/>
      <c r="AK37" s="216"/>
      <c r="AL37" s="216"/>
    </row>
    <row r="38" spans="1:38" ht="56.25">
      <c r="A38" s="25">
        <v>3</v>
      </c>
      <c r="B38" s="125" t="s">
        <v>143</v>
      </c>
      <c r="C38" s="81" t="s">
        <v>189</v>
      </c>
      <c r="D38" s="1" t="s">
        <v>154</v>
      </c>
      <c r="E38" s="24" t="s">
        <v>911</v>
      </c>
      <c r="F38" s="24" t="s">
        <v>911</v>
      </c>
      <c r="G38" s="24" t="s">
        <v>5</v>
      </c>
      <c r="H38" s="24"/>
      <c r="I38" s="84" t="s">
        <v>175</v>
      </c>
      <c r="J38" s="84" t="s">
        <v>336</v>
      </c>
      <c r="K38" s="125" t="s">
        <v>918</v>
      </c>
      <c r="L38" s="31" t="s">
        <v>5</v>
      </c>
      <c r="M38" s="31"/>
      <c r="N38" s="71"/>
      <c r="O38" s="98"/>
      <c r="P38" s="71"/>
      <c r="Q38" s="71"/>
      <c r="R38" s="71"/>
      <c r="S38" s="71"/>
      <c r="T38" s="31" t="s">
        <v>5</v>
      </c>
      <c r="U38" s="98"/>
      <c r="V38" s="71"/>
      <c r="W38" s="71"/>
      <c r="X38" s="31" t="s">
        <v>5</v>
      </c>
      <c r="Y38" s="71"/>
      <c r="Z38" s="136"/>
      <c r="AA38" s="213">
        <f t="shared" si="0"/>
        <v>22</v>
      </c>
      <c r="AB38" s="229" t="s">
        <v>368</v>
      </c>
      <c r="AC38" s="210"/>
      <c r="AD38" s="211"/>
      <c r="AE38" s="212"/>
      <c r="AF38" s="213" t="str">
        <f t="shared" si="1"/>
        <v/>
      </c>
      <c r="AG38" s="214" t="str">
        <f t="shared" si="2"/>
        <v/>
      </c>
      <c r="AH38" s="215"/>
      <c r="AI38" s="216"/>
      <c r="AJ38" s="216"/>
      <c r="AK38" s="216"/>
      <c r="AL38" s="216"/>
    </row>
    <row r="39" spans="1:38" ht="123.75">
      <c r="A39" s="25">
        <v>4</v>
      </c>
      <c r="B39" s="125" t="s">
        <v>143</v>
      </c>
      <c r="C39" s="81" t="s">
        <v>189</v>
      </c>
      <c r="D39" s="1" t="s">
        <v>155</v>
      </c>
      <c r="E39" s="24" t="s">
        <v>919</v>
      </c>
      <c r="F39" s="24" t="s">
        <v>911</v>
      </c>
      <c r="G39" s="24" t="s">
        <v>5</v>
      </c>
      <c r="H39" s="24"/>
      <c r="I39" s="84" t="s">
        <v>175</v>
      </c>
      <c r="J39" s="84" t="s">
        <v>337</v>
      </c>
      <c r="K39" s="125" t="s">
        <v>785</v>
      </c>
      <c r="L39" s="31" t="s">
        <v>5</v>
      </c>
      <c r="M39" s="31"/>
      <c r="N39" s="71"/>
      <c r="O39" s="98"/>
      <c r="P39" s="71"/>
      <c r="Q39" s="71"/>
      <c r="R39" s="71"/>
      <c r="S39" s="71"/>
      <c r="T39" s="31" t="s">
        <v>5</v>
      </c>
      <c r="U39" s="98"/>
      <c r="V39" s="71"/>
      <c r="W39" s="71"/>
      <c r="X39" s="31" t="s">
        <v>5</v>
      </c>
      <c r="Y39" s="71"/>
      <c r="Z39" s="136"/>
      <c r="AA39" s="213">
        <f t="shared" si="0"/>
        <v>22</v>
      </c>
      <c r="AB39" s="229" t="s">
        <v>368</v>
      </c>
      <c r="AC39" s="210" t="s">
        <v>562</v>
      </c>
      <c r="AD39" s="277"/>
      <c r="AE39" s="284"/>
      <c r="AF39" s="213">
        <f t="shared" si="1"/>
        <v>16.5</v>
      </c>
      <c r="AG39" s="214">
        <f t="shared" si="2"/>
        <v>25</v>
      </c>
      <c r="AH39" s="215"/>
      <c r="AI39" s="216"/>
      <c r="AJ39" s="216"/>
      <c r="AK39" s="216" t="s">
        <v>5</v>
      </c>
      <c r="AL39" s="216" t="s">
        <v>5</v>
      </c>
    </row>
    <row r="40" spans="1:38" ht="45">
      <c r="A40" s="25">
        <v>5</v>
      </c>
      <c r="B40" s="125" t="s">
        <v>143</v>
      </c>
      <c r="C40" s="81" t="s">
        <v>189</v>
      </c>
      <c r="D40" s="1" t="s">
        <v>159</v>
      </c>
      <c r="E40" s="24" t="s">
        <v>919</v>
      </c>
      <c r="F40" s="24" t="s">
        <v>479</v>
      </c>
      <c r="G40" s="24" t="s">
        <v>5</v>
      </c>
      <c r="H40" s="24"/>
      <c r="I40" s="84" t="s">
        <v>175</v>
      </c>
      <c r="J40" s="84" t="s">
        <v>279</v>
      </c>
      <c r="K40" s="125" t="s">
        <v>786</v>
      </c>
      <c r="L40" s="31" t="s">
        <v>5</v>
      </c>
      <c r="M40" s="114"/>
      <c r="N40" s="114"/>
      <c r="O40" s="115"/>
      <c r="P40" s="53"/>
      <c r="Q40" s="53"/>
      <c r="R40" s="53" t="s">
        <v>5</v>
      </c>
      <c r="S40" s="53"/>
      <c r="T40" s="53"/>
      <c r="U40" s="54"/>
      <c r="V40" s="53"/>
      <c r="W40" s="53"/>
      <c r="X40" s="53" t="s">
        <v>5</v>
      </c>
      <c r="Y40" s="53"/>
      <c r="Z40" s="132"/>
      <c r="AA40" s="213">
        <f t="shared" si="0"/>
        <v>13</v>
      </c>
      <c r="AB40" s="229" t="s">
        <v>368</v>
      </c>
      <c r="AC40" s="210"/>
      <c r="AD40" s="211"/>
      <c r="AE40" s="212"/>
      <c r="AF40" s="213" t="str">
        <f t="shared" si="1"/>
        <v/>
      </c>
      <c r="AG40" s="214" t="str">
        <f t="shared" si="2"/>
        <v/>
      </c>
      <c r="AH40" s="215"/>
      <c r="AI40" s="216"/>
      <c r="AJ40" s="216"/>
      <c r="AK40" s="216"/>
      <c r="AL40" s="216"/>
    </row>
    <row r="41" spans="1:38" ht="45">
      <c r="A41" s="25">
        <v>6</v>
      </c>
      <c r="B41" s="125" t="s">
        <v>143</v>
      </c>
      <c r="C41" s="81" t="s">
        <v>189</v>
      </c>
      <c r="D41" s="1" t="s">
        <v>159</v>
      </c>
      <c r="E41" s="24" t="s">
        <v>919</v>
      </c>
      <c r="F41" s="24" t="s">
        <v>479</v>
      </c>
      <c r="G41" s="24" t="s">
        <v>5</v>
      </c>
      <c r="H41" s="24"/>
      <c r="I41" s="84" t="s">
        <v>175</v>
      </c>
      <c r="J41" s="84" t="s">
        <v>280</v>
      </c>
      <c r="K41" s="125" t="s">
        <v>786</v>
      </c>
      <c r="L41" s="31" t="s">
        <v>5</v>
      </c>
      <c r="M41" s="114"/>
      <c r="N41" s="114"/>
      <c r="O41" s="115"/>
      <c r="P41" s="53"/>
      <c r="Q41" s="53"/>
      <c r="R41" s="53" t="s">
        <v>5</v>
      </c>
      <c r="S41" s="53"/>
      <c r="T41" s="53"/>
      <c r="U41" s="54"/>
      <c r="V41" s="53"/>
      <c r="W41" s="53"/>
      <c r="X41" s="53" t="s">
        <v>5</v>
      </c>
      <c r="Y41" s="53"/>
      <c r="Z41" s="132"/>
      <c r="AA41" s="213">
        <f t="shared" si="0"/>
        <v>13</v>
      </c>
      <c r="AB41" s="229" t="s">
        <v>368</v>
      </c>
      <c r="AC41" s="210"/>
      <c r="AD41" s="211"/>
      <c r="AE41" s="212"/>
      <c r="AF41" s="213" t="str">
        <f t="shared" si="1"/>
        <v/>
      </c>
      <c r="AG41" s="214" t="str">
        <f t="shared" si="2"/>
        <v/>
      </c>
      <c r="AH41" s="215"/>
      <c r="AI41" s="216"/>
      <c r="AJ41" s="216"/>
      <c r="AK41" s="216"/>
      <c r="AL41" s="216"/>
    </row>
    <row r="42" spans="1:38" ht="90">
      <c r="A42" s="25">
        <v>7</v>
      </c>
      <c r="B42" s="125" t="s">
        <v>143</v>
      </c>
      <c r="C42" s="81" t="s">
        <v>189</v>
      </c>
      <c r="D42" s="80" t="s">
        <v>137</v>
      </c>
      <c r="E42" s="24" t="s">
        <v>919</v>
      </c>
      <c r="F42" s="24" t="s">
        <v>479</v>
      </c>
      <c r="G42" s="24" t="s">
        <v>5</v>
      </c>
      <c r="H42" s="24"/>
      <c r="I42" s="84" t="s">
        <v>175</v>
      </c>
      <c r="J42" s="84" t="s">
        <v>281</v>
      </c>
      <c r="K42" s="125" t="s">
        <v>787</v>
      </c>
      <c r="L42" s="31" t="s">
        <v>5</v>
      </c>
      <c r="M42" s="31"/>
      <c r="N42" s="71"/>
      <c r="O42" s="98"/>
      <c r="P42" s="71"/>
      <c r="Q42" s="71"/>
      <c r="R42" s="71"/>
      <c r="S42" s="71"/>
      <c r="T42" s="31" t="s">
        <v>5</v>
      </c>
      <c r="U42" s="98"/>
      <c r="V42" s="71"/>
      <c r="W42" s="71"/>
      <c r="X42" s="31" t="s">
        <v>5</v>
      </c>
      <c r="Y42" s="71"/>
      <c r="Z42" s="136"/>
      <c r="AA42" s="213">
        <f t="shared" si="0"/>
        <v>22</v>
      </c>
      <c r="AB42" s="229" t="s">
        <v>368</v>
      </c>
      <c r="AC42" s="210" t="s">
        <v>542</v>
      </c>
      <c r="AD42" s="277"/>
      <c r="AE42" s="284"/>
      <c r="AF42" s="213">
        <f t="shared" si="1"/>
        <v>16.5</v>
      </c>
      <c r="AG42" s="214">
        <f t="shared" si="2"/>
        <v>25</v>
      </c>
      <c r="AH42" s="215"/>
      <c r="AI42" s="216"/>
      <c r="AJ42" s="216"/>
      <c r="AK42" s="216" t="s">
        <v>5</v>
      </c>
      <c r="AL42" s="216" t="s">
        <v>5</v>
      </c>
    </row>
    <row r="43" spans="1:38" ht="56.25">
      <c r="A43" s="25">
        <v>8</v>
      </c>
      <c r="B43" s="125" t="s">
        <v>143</v>
      </c>
      <c r="C43" s="81" t="s">
        <v>189</v>
      </c>
      <c r="D43" s="62" t="s">
        <v>160</v>
      </c>
      <c r="E43" s="24" t="s">
        <v>919</v>
      </c>
      <c r="F43" s="24" t="s">
        <v>479</v>
      </c>
      <c r="G43" s="24" t="s">
        <v>5</v>
      </c>
      <c r="H43" s="24"/>
      <c r="I43" s="84" t="s">
        <v>175</v>
      </c>
      <c r="J43" s="84" t="s">
        <v>337</v>
      </c>
      <c r="K43" s="125" t="s">
        <v>785</v>
      </c>
      <c r="L43" s="31" t="s">
        <v>5</v>
      </c>
      <c r="M43" s="31"/>
      <c r="N43" s="71"/>
      <c r="O43" s="98"/>
      <c r="P43" s="71"/>
      <c r="Q43" s="71"/>
      <c r="R43" s="71"/>
      <c r="S43" s="71"/>
      <c r="T43" s="31" t="s">
        <v>5</v>
      </c>
      <c r="U43" s="98"/>
      <c r="V43" s="71"/>
      <c r="W43" s="71"/>
      <c r="X43" s="31" t="s">
        <v>5</v>
      </c>
      <c r="Y43" s="71"/>
      <c r="Z43" s="136"/>
      <c r="AA43" s="213">
        <f t="shared" si="0"/>
        <v>22</v>
      </c>
      <c r="AB43" s="229" t="s">
        <v>368</v>
      </c>
      <c r="AC43" s="210"/>
      <c r="AD43" s="211"/>
      <c r="AE43" s="212"/>
      <c r="AF43" s="213" t="str">
        <f t="shared" si="1"/>
        <v/>
      </c>
      <c r="AG43" s="214" t="str">
        <f t="shared" si="2"/>
        <v/>
      </c>
      <c r="AH43" s="215"/>
      <c r="AI43" s="216"/>
      <c r="AJ43" s="216"/>
      <c r="AK43" s="216"/>
      <c r="AL43" s="216"/>
    </row>
    <row r="44" spans="1:38" ht="45">
      <c r="A44" s="25">
        <v>9</v>
      </c>
      <c r="B44" s="125" t="s">
        <v>143</v>
      </c>
      <c r="C44" s="81" t="s">
        <v>189</v>
      </c>
      <c r="D44" s="62" t="s">
        <v>161</v>
      </c>
      <c r="E44" s="24" t="s">
        <v>919</v>
      </c>
      <c r="F44" s="24" t="s">
        <v>479</v>
      </c>
      <c r="G44" s="24" t="s">
        <v>5</v>
      </c>
      <c r="H44" s="24"/>
      <c r="I44" s="84" t="s">
        <v>175</v>
      </c>
      <c r="J44" s="84" t="s">
        <v>281</v>
      </c>
      <c r="K44" s="125" t="s">
        <v>788</v>
      </c>
      <c r="L44" s="31" t="s">
        <v>5</v>
      </c>
      <c r="M44" s="31"/>
      <c r="N44" s="71"/>
      <c r="O44" s="98"/>
      <c r="P44" s="71"/>
      <c r="Q44" s="71"/>
      <c r="R44" s="71"/>
      <c r="S44" s="71"/>
      <c r="T44" s="31" t="s">
        <v>5</v>
      </c>
      <c r="U44" s="98"/>
      <c r="V44" s="71"/>
      <c r="W44" s="71"/>
      <c r="X44" s="31" t="s">
        <v>5</v>
      </c>
      <c r="Y44" s="71"/>
      <c r="Z44" s="136"/>
      <c r="AA44" s="213">
        <f t="shared" si="0"/>
        <v>22</v>
      </c>
      <c r="AB44" s="229" t="s">
        <v>368</v>
      </c>
      <c r="AC44" s="210"/>
      <c r="AD44" s="211"/>
      <c r="AE44" s="212"/>
      <c r="AF44" s="213" t="str">
        <f t="shared" si="1"/>
        <v/>
      </c>
      <c r="AG44" s="214" t="str">
        <f t="shared" si="2"/>
        <v/>
      </c>
      <c r="AH44" s="215"/>
      <c r="AI44" s="216"/>
      <c r="AJ44" s="216"/>
      <c r="AK44" s="216"/>
      <c r="AL44" s="216"/>
    </row>
    <row r="45" spans="1:38" ht="45">
      <c r="A45" s="25">
        <v>10</v>
      </c>
      <c r="B45" s="125" t="s">
        <v>143</v>
      </c>
      <c r="C45" s="81" t="s">
        <v>189</v>
      </c>
      <c r="D45" s="62" t="s">
        <v>161</v>
      </c>
      <c r="E45" s="24" t="s">
        <v>919</v>
      </c>
      <c r="F45" s="24" t="s">
        <v>479</v>
      </c>
      <c r="G45" s="24" t="s">
        <v>5</v>
      </c>
      <c r="H45" s="24"/>
      <c r="I45" s="84" t="s">
        <v>175</v>
      </c>
      <c r="J45" s="84" t="s">
        <v>282</v>
      </c>
      <c r="K45" s="125" t="s">
        <v>789</v>
      </c>
      <c r="L45" s="31" t="s">
        <v>5</v>
      </c>
      <c r="M45" s="95"/>
      <c r="N45" s="95"/>
      <c r="O45" s="115"/>
      <c r="P45" s="53"/>
      <c r="Q45" s="53"/>
      <c r="R45" s="53" t="s">
        <v>5</v>
      </c>
      <c r="S45" s="53"/>
      <c r="T45" s="53"/>
      <c r="U45" s="54"/>
      <c r="V45" s="53"/>
      <c r="W45" s="53"/>
      <c r="X45" s="53" t="s">
        <v>5</v>
      </c>
      <c r="Y45" s="53"/>
      <c r="Z45" s="132"/>
      <c r="AA45" s="213">
        <f t="shared" si="0"/>
        <v>13</v>
      </c>
      <c r="AB45" s="229" t="s">
        <v>368</v>
      </c>
      <c r="AC45" s="210"/>
      <c r="AD45" s="211"/>
      <c r="AE45" s="212"/>
      <c r="AF45" s="213" t="str">
        <f t="shared" si="1"/>
        <v/>
      </c>
      <c r="AG45" s="214" t="str">
        <f t="shared" si="2"/>
        <v/>
      </c>
      <c r="AH45" s="215"/>
      <c r="AI45" s="216"/>
      <c r="AJ45" s="216"/>
      <c r="AK45" s="216"/>
      <c r="AL45" s="216"/>
    </row>
    <row r="46" spans="1:38" ht="45">
      <c r="A46" s="25">
        <v>11</v>
      </c>
      <c r="B46" s="125" t="s">
        <v>143</v>
      </c>
      <c r="C46" s="81" t="s">
        <v>189</v>
      </c>
      <c r="D46" s="84" t="s">
        <v>144</v>
      </c>
      <c r="E46" s="24" t="s">
        <v>919</v>
      </c>
      <c r="F46" s="24" t="s">
        <v>479</v>
      </c>
      <c r="G46" s="24" t="s">
        <v>5</v>
      </c>
      <c r="H46" s="24"/>
      <c r="I46" s="84" t="s">
        <v>175</v>
      </c>
      <c r="J46" s="84" t="s">
        <v>283</v>
      </c>
      <c r="K46" s="125" t="s">
        <v>790</v>
      </c>
      <c r="L46" s="31" t="s">
        <v>5</v>
      </c>
      <c r="M46" s="31"/>
      <c r="N46" s="71"/>
      <c r="O46" s="98"/>
      <c r="P46" s="71"/>
      <c r="Q46" s="71"/>
      <c r="R46" s="71"/>
      <c r="S46" s="71"/>
      <c r="T46" s="31" t="s">
        <v>5</v>
      </c>
      <c r="U46" s="98"/>
      <c r="V46" s="71"/>
      <c r="W46" s="71"/>
      <c r="X46" s="31" t="s">
        <v>5</v>
      </c>
      <c r="Y46" s="71"/>
      <c r="Z46" s="136"/>
      <c r="AA46" s="213">
        <f t="shared" si="0"/>
        <v>22</v>
      </c>
      <c r="AB46" s="229" t="s">
        <v>368</v>
      </c>
      <c r="AC46" s="210"/>
      <c r="AD46" s="211"/>
      <c r="AE46" s="212"/>
      <c r="AF46" s="213" t="str">
        <f t="shared" si="1"/>
        <v/>
      </c>
      <c r="AG46" s="214" t="str">
        <f t="shared" si="2"/>
        <v/>
      </c>
      <c r="AH46" s="215"/>
      <c r="AI46" s="216"/>
      <c r="AJ46" s="216"/>
      <c r="AK46" s="216"/>
      <c r="AL46" s="216"/>
    </row>
    <row r="47" spans="1:38" ht="45">
      <c r="A47" s="25">
        <v>12</v>
      </c>
      <c r="B47" s="125" t="s">
        <v>143</v>
      </c>
      <c r="C47" s="81" t="s">
        <v>189</v>
      </c>
      <c r="D47" s="62" t="s">
        <v>11</v>
      </c>
      <c r="E47" s="24" t="s">
        <v>919</v>
      </c>
      <c r="F47" s="24" t="s">
        <v>479</v>
      </c>
      <c r="G47" s="24" t="s">
        <v>5</v>
      </c>
      <c r="H47" s="24"/>
      <c r="I47" s="84" t="s">
        <v>175</v>
      </c>
      <c r="J47" s="84" t="s">
        <v>284</v>
      </c>
      <c r="K47" s="125" t="s">
        <v>791</v>
      </c>
      <c r="L47" s="31" t="s">
        <v>5</v>
      </c>
      <c r="M47" s="31"/>
      <c r="N47" s="71"/>
      <c r="O47" s="98"/>
      <c r="P47" s="71"/>
      <c r="Q47" s="71"/>
      <c r="R47" s="71"/>
      <c r="S47" s="71"/>
      <c r="T47" s="31" t="s">
        <v>5</v>
      </c>
      <c r="U47" s="98"/>
      <c r="V47" s="71"/>
      <c r="W47" s="71"/>
      <c r="X47" s="31" t="s">
        <v>5</v>
      </c>
      <c r="Y47" s="71"/>
      <c r="Z47" s="136"/>
      <c r="AA47" s="213">
        <f t="shared" si="0"/>
        <v>22</v>
      </c>
      <c r="AB47" s="229" t="s">
        <v>368</v>
      </c>
      <c r="AC47" s="210"/>
      <c r="AD47" s="211"/>
      <c r="AE47" s="212"/>
      <c r="AF47" s="213" t="str">
        <f t="shared" si="1"/>
        <v/>
      </c>
      <c r="AG47" s="214" t="str">
        <f t="shared" si="2"/>
        <v/>
      </c>
      <c r="AH47" s="215"/>
      <c r="AI47" s="216"/>
      <c r="AJ47" s="216"/>
      <c r="AK47" s="216"/>
      <c r="AL47" s="216"/>
    </row>
    <row r="48" spans="1:38" ht="15" customHeight="1">
      <c r="A48" s="14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c r="AA48" s="217" t="str">
        <f t="shared" si="0"/>
        <v/>
      </c>
      <c r="AB48" s="230"/>
      <c r="AC48" s="218"/>
      <c r="AD48" s="219"/>
      <c r="AE48" s="219"/>
      <c r="AF48" s="217" t="str">
        <f t="shared" si="1"/>
        <v/>
      </c>
      <c r="AG48" s="220" t="str">
        <f t="shared" si="2"/>
        <v/>
      </c>
      <c r="AH48" s="221"/>
      <c r="AI48" s="222"/>
      <c r="AJ48" s="222"/>
      <c r="AK48" s="222"/>
      <c r="AL48" s="222"/>
    </row>
    <row r="49" spans="1:29">
      <c r="A49" s="52"/>
      <c r="B49" s="52"/>
      <c r="C49" s="52"/>
      <c r="D49" s="52"/>
      <c r="E49" s="52"/>
      <c r="F49" s="52"/>
      <c r="G49" s="92"/>
      <c r="H49" s="92"/>
      <c r="I49" s="52"/>
      <c r="J49" s="52"/>
      <c r="K49" s="52"/>
      <c r="L49" s="52"/>
      <c r="M49" s="52"/>
      <c r="N49" s="52"/>
      <c r="O49" s="52"/>
      <c r="P49" s="52"/>
      <c r="Q49" s="52"/>
      <c r="R49" s="52"/>
      <c r="S49" s="52"/>
      <c r="T49" s="52"/>
      <c r="U49" s="52"/>
      <c r="V49" s="52"/>
      <c r="W49" s="52"/>
      <c r="X49" s="52"/>
      <c r="Y49" s="52"/>
      <c r="Z49" s="52"/>
      <c r="AA49" s="52"/>
      <c r="AB49" s="52"/>
      <c r="AC49" s="52"/>
    </row>
    <row r="50" spans="1:29">
      <c r="A50" s="52"/>
      <c r="B50" s="52"/>
      <c r="C50" s="52"/>
      <c r="D50" s="52"/>
      <c r="E50" s="52"/>
      <c r="F50" s="52"/>
      <c r="G50" s="92"/>
      <c r="H50" s="92"/>
      <c r="I50" s="52"/>
      <c r="J50" s="52"/>
      <c r="K50" s="52"/>
      <c r="L50" s="52"/>
      <c r="M50" s="52"/>
      <c r="N50" s="52"/>
      <c r="O50" s="52"/>
      <c r="P50" s="52"/>
      <c r="Q50" s="52"/>
      <c r="R50" s="52"/>
      <c r="S50" s="52"/>
      <c r="T50" s="52"/>
      <c r="U50" s="52"/>
      <c r="V50" s="52"/>
      <c r="W50" s="52"/>
      <c r="X50" s="52"/>
      <c r="Y50" s="52"/>
      <c r="Z50" s="52"/>
      <c r="AA50" s="52"/>
      <c r="AB50" s="52"/>
      <c r="AC50" s="52"/>
    </row>
    <row r="51" spans="1:29">
      <c r="A51" s="52"/>
      <c r="B51" s="52"/>
      <c r="C51" s="52"/>
      <c r="D51" s="52"/>
      <c r="E51" s="52"/>
      <c r="F51" s="52"/>
      <c r="G51" s="92"/>
      <c r="H51" s="92"/>
      <c r="I51" s="52"/>
      <c r="J51" s="52"/>
      <c r="K51" s="52"/>
      <c r="L51" s="52"/>
      <c r="M51" s="52"/>
      <c r="N51" s="52"/>
      <c r="O51" s="52"/>
      <c r="P51" s="52"/>
      <c r="Q51" s="52"/>
      <c r="R51" s="52"/>
      <c r="S51" s="52"/>
      <c r="T51" s="52"/>
      <c r="U51" s="52"/>
      <c r="V51" s="52"/>
      <c r="W51" s="52"/>
      <c r="X51" s="52"/>
      <c r="Y51" s="52"/>
      <c r="Z51" s="52"/>
      <c r="AA51" s="52"/>
      <c r="AB51" s="52"/>
      <c r="AC51" s="52"/>
    </row>
    <row r="52" spans="1:29">
      <c r="A52" s="52"/>
      <c r="B52" s="52"/>
      <c r="C52" s="52"/>
      <c r="D52" s="52"/>
      <c r="E52" s="52"/>
      <c r="F52" s="52"/>
      <c r="G52" s="92"/>
      <c r="H52" s="92"/>
      <c r="I52" s="52"/>
      <c r="J52" s="52"/>
      <c r="K52" s="52"/>
      <c r="L52" s="52"/>
      <c r="M52" s="52"/>
      <c r="N52" s="52"/>
      <c r="O52" s="52"/>
      <c r="P52" s="52"/>
      <c r="Q52" s="52"/>
      <c r="R52" s="52"/>
      <c r="S52" s="52"/>
      <c r="T52" s="52"/>
      <c r="U52" s="52"/>
      <c r="V52" s="52"/>
      <c r="W52" s="52"/>
      <c r="X52" s="52"/>
      <c r="Y52" s="52"/>
      <c r="Z52" s="52"/>
      <c r="AA52" s="52"/>
      <c r="AB52" s="52"/>
      <c r="AC52" s="52"/>
    </row>
    <row r="53" spans="1:29">
      <c r="A53" s="52"/>
      <c r="B53" s="52"/>
      <c r="C53" s="52"/>
      <c r="D53" s="52"/>
      <c r="E53" s="52"/>
      <c r="F53" s="52"/>
      <c r="G53" s="92"/>
      <c r="H53" s="92"/>
      <c r="I53" s="52"/>
      <c r="J53" s="52"/>
      <c r="K53" s="52"/>
      <c r="L53" s="52"/>
      <c r="M53" s="52"/>
      <c r="N53" s="52"/>
      <c r="O53" s="52"/>
      <c r="P53" s="52"/>
      <c r="Q53" s="52"/>
      <c r="R53" s="52"/>
      <c r="S53" s="52"/>
      <c r="T53" s="52"/>
      <c r="U53" s="52"/>
      <c r="V53" s="52"/>
      <c r="W53" s="52"/>
      <c r="X53" s="52"/>
      <c r="Y53" s="52"/>
      <c r="Z53" s="52"/>
      <c r="AA53" s="52"/>
      <c r="AB53" s="52"/>
      <c r="AC53" s="52"/>
    </row>
    <row r="54" spans="1:29">
      <c r="A54" s="52"/>
      <c r="B54" s="52"/>
      <c r="C54" s="52"/>
      <c r="D54" s="52"/>
      <c r="E54" s="52"/>
      <c r="F54" s="52"/>
      <c r="G54" s="92"/>
      <c r="H54" s="92"/>
      <c r="I54" s="52"/>
      <c r="J54" s="52"/>
      <c r="K54" s="52"/>
      <c r="L54" s="52"/>
      <c r="M54" s="52"/>
      <c r="N54" s="52"/>
      <c r="O54" s="52"/>
      <c r="P54" s="52"/>
      <c r="Q54" s="52"/>
      <c r="R54" s="52"/>
      <c r="S54" s="52"/>
      <c r="T54" s="52"/>
      <c r="U54" s="52"/>
      <c r="V54" s="52"/>
      <c r="W54" s="52"/>
      <c r="X54" s="52"/>
      <c r="Y54" s="52"/>
      <c r="Z54" s="52"/>
      <c r="AA54" s="52"/>
      <c r="AB54" s="52"/>
      <c r="AC54" s="52"/>
    </row>
    <row r="55" spans="1:29">
      <c r="A55" s="52"/>
      <c r="B55" s="52"/>
      <c r="C55" s="52"/>
      <c r="D55" s="52"/>
      <c r="E55" s="52"/>
      <c r="F55" s="52"/>
      <c r="G55" s="92"/>
      <c r="H55" s="92"/>
      <c r="I55" s="52"/>
      <c r="J55" s="52"/>
      <c r="K55" s="52"/>
      <c r="L55" s="52"/>
      <c r="M55" s="52"/>
      <c r="N55" s="52"/>
      <c r="O55" s="52"/>
      <c r="P55" s="52"/>
      <c r="Q55" s="52"/>
      <c r="R55" s="52"/>
      <c r="S55" s="52"/>
      <c r="T55" s="52"/>
      <c r="U55" s="52"/>
      <c r="V55" s="52"/>
      <c r="W55" s="52"/>
      <c r="X55" s="52"/>
      <c r="Y55" s="52"/>
      <c r="Z55" s="52"/>
      <c r="AA55" s="52"/>
      <c r="AB55" s="52"/>
      <c r="AC55" s="52"/>
    </row>
    <row r="56" spans="1:29">
      <c r="A56" s="52"/>
      <c r="B56" s="52"/>
      <c r="C56" s="52"/>
      <c r="D56" s="52"/>
      <c r="E56" s="52"/>
      <c r="F56" s="52"/>
      <c r="G56" s="92"/>
      <c r="H56" s="92"/>
      <c r="I56" s="52"/>
      <c r="J56" s="52"/>
      <c r="K56" s="52"/>
      <c r="L56" s="52"/>
      <c r="M56" s="52"/>
      <c r="N56" s="52"/>
      <c r="O56" s="52"/>
      <c r="P56" s="52"/>
      <c r="Q56" s="52"/>
      <c r="R56" s="52"/>
      <c r="S56" s="52"/>
      <c r="T56" s="52"/>
      <c r="U56" s="52"/>
      <c r="V56" s="52"/>
      <c r="W56" s="52"/>
      <c r="X56" s="52"/>
      <c r="Y56" s="52"/>
      <c r="Z56" s="52"/>
      <c r="AA56" s="52"/>
      <c r="AB56" s="52"/>
      <c r="AC56" s="52"/>
    </row>
    <row r="57" spans="1:29">
      <c r="A57" s="52"/>
      <c r="B57" s="52"/>
      <c r="C57" s="52"/>
      <c r="D57" s="52"/>
      <c r="E57" s="52"/>
      <c r="F57" s="52"/>
      <c r="G57" s="92"/>
      <c r="H57" s="92"/>
      <c r="I57" s="52"/>
      <c r="J57" s="52"/>
      <c r="K57" s="52"/>
      <c r="L57" s="52"/>
      <c r="M57" s="52"/>
      <c r="N57" s="52"/>
      <c r="O57" s="52"/>
      <c r="P57" s="52"/>
      <c r="Q57" s="52"/>
      <c r="R57" s="52"/>
      <c r="S57" s="52"/>
      <c r="T57" s="52"/>
      <c r="U57" s="52"/>
      <c r="V57" s="52"/>
      <c r="W57" s="52"/>
      <c r="X57" s="52"/>
      <c r="Y57" s="52"/>
      <c r="Z57" s="52"/>
      <c r="AA57" s="52"/>
      <c r="AB57" s="52"/>
      <c r="AC57" s="52"/>
    </row>
    <row r="58" spans="1:29">
      <c r="A58" s="52"/>
      <c r="B58" s="52"/>
      <c r="C58" s="52"/>
      <c r="D58" s="52"/>
      <c r="E58" s="52"/>
      <c r="F58" s="52"/>
      <c r="G58" s="92"/>
      <c r="H58" s="92"/>
      <c r="I58" s="52"/>
      <c r="J58" s="52"/>
      <c r="K58" s="52"/>
      <c r="L58" s="52"/>
      <c r="M58" s="52"/>
      <c r="N58" s="52"/>
      <c r="O58" s="52"/>
      <c r="P58" s="52"/>
      <c r="Q58" s="52"/>
      <c r="R58" s="52"/>
      <c r="S58" s="52"/>
      <c r="T58" s="52"/>
      <c r="U58" s="52"/>
      <c r="V58" s="52"/>
      <c r="W58" s="52"/>
      <c r="X58" s="52"/>
      <c r="Y58" s="52"/>
      <c r="Z58" s="52"/>
      <c r="AA58" s="52"/>
      <c r="AB58" s="52"/>
      <c r="AC58" s="52"/>
    </row>
    <row r="59" spans="1:29">
      <c r="A59" s="52"/>
      <c r="B59" s="52"/>
      <c r="C59" s="52"/>
      <c r="D59" s="52"/>
      <c r="E59" s="52"/>
      <c r="F59" s="52"/>
      <c r="G59" s="92"/>
      <c r="H59" s="92"/>
      <c r="I59" s="52"/>
      <c r="J59" s="52"/>
      <c r="K59" s="52"/>
      <c r="L59" s="52"/>
      <c r="M59" s="52"/>
      <c r="N59" s="52"/>
      <c r="O59" s="52"/>
      <c r="P59" s="52"/>
      <c r="Q59" s="52"/>
      <c r="R59" s="52"/>
      <c r="S59" s="52"/>
      <c r="T59" s="52"/>
      <c r="U59" s="52"/>
      <c r="V59" s="52"/>
      <c r="W59" s="52"/>
      <c r="X59" s="52"/>
      <c r="Y59" s="52"/>
      <c r="Z59" s="52"/>
      <c r="AA59" s="52"/>
      <c r="AB59" s="52"/>
      <c r="AC59" s="52"/>
    </row>
    <row r="60" spans="1:29">
      <c r="A60" s="52"/>
      <c r="B60" s="52"/>
      <c r="C60" s="52"/>
      <c r="D60" s="52"/>
      <c r="E60" s="52"/>
      <c r="F60" s="52"/>
      <c r="G60" s="92"/>
      <c r="H60" s="92"/>
      <c r="I60" s="52"/>
      <c r="J60" s="52"/>
      <c r="K60" s="52"/>
      <c r="L60" s="52"/>
      <c r="M60" s="52"/>
      <c r="N60" s="52"/>
      <c r="O60" s="52"/>
      <c r="P60" s="52"/>
      <c r="Q60" s="52"/>
      <c r="R60" s="52"/>
      <c r="S60" s="52"/>
      <c r="T60" s="52"/>
      <c r="U60" s="52"/>
      <c r="V60" s="52"/>
      <c r="W60" s="52"/>
      <c r="X60" s="52"/>
      <c r="Y60" s="52"/>
      <c r="Z60" s="52"/>
      <c r="AA60" s="52"/>
      <c r="AB60" s="52"/>
      <c r="AC60" s="52"/>
    </row>
    <row r="61" spans="1:29">
      <c r="A61" s="52"/>
      <c r="B61" s="52"/>
      <c r="C61" s="52"/>
      <c r="D61" s="52"/>
      <c r="E61" s="52"/>
      <c r="F61" s="52"/>
      <c r="G61" s="92"/>
      <c r="H61" s="92"/>
      <c r="I61" s="52"/>
      <c r="J61" s="52"/>
      <c r="K61" s="52"/>
      <c r="L61" s="52"/>
      <c r="M61" s="52"/>
      <c r="N61" s="52"/>
      <c r="O61" s="52"/>
      <c r="P61" s="52"/>
      <c r="Q61" s="52"/>
      <c r="R61" s="52"/>
      <c r="S61" s="52"/>
      <c r="T61" s="52"/>
      <c r="U61" s="52"/>
      <c r="V61" s="52"/>
      <c r="W61" s="52"/>
      <c r="X61" s="52"/>
      <c r="Y61" s="52"/>
      <c r="Z61" s="52"/>
      <c r="AA61" s="52"/>
      <c r="AB61" s="52"/>
      <c r="AC61" s="52"/>
    </row>
    <row r="62" spans="1:29">
      <c r="A62" s="52"/>
      <c r="B62" s="52"/>
      <c r="C62" s="52"/>
      <c r="D62" s="52"/>
      <c r="E62" s="52"/>
      <c r="F62" s="52"/>
      <c r="G62" s="92"/>
      <c r="H62" s="92"/>
      <c r="I62" s="52"/>
      <c r="J62" s="52"/>
      <c r="K62" s="52"/>
      <c r="L62" s="52"/>
      <c r="M62" s="52"/>
      <c r="N62" s="52"/>
      <c r="O62" s="52"/>
      <c r="P62" s="52"/>
      <c r="Q62" s="52"/>
      <c r="R62" s="52"/>
      <c r="S62" s="52"/>
      <c r="T62" s="52"/>
      <c r="U62" s="52"/>
      <c r="V62" s="52"/>
      <c r="W62" s="52"/>
      <c r="X62" s="52"/>
      <c r="Y62" s="52"/>
      <c r="Z62" s="52"/>
      <c r="AA62" s="52"/>
      <c r="AB62" s="52"/>
      <c r="AC62" s="52"/>
    </row>
    <row r="63" spans="1:29">
      <c r="A63" s="52"/>
      <c r="B63" s="52"/>
      <c r="C63" s="52"/>
      <c r="D63" s="52"/>
      <c r="E63" s="52"/>
      <c r="F63" s="52"/>
      <c r="G63" s="92"/>
      <c r="H63" s="92"/>
      <c r="I63" s="52"/>
      <c r="J63" s="52"/>
      <c r="K63" s="52"/>
      <c r="L63" s="52"/>
      <c r="M63" s="52"/>
      <c r="N63" s="52"/>
      <c r="O63" s="52"/>
      <c r="P63" s="52"/>
      <c r="Q63" s="52"/>
      <c r="R63" s="52"/>
      <c r="S63" s="52"/>
      <c r="T63" s="52"/>
      <c r="U63" s="52"/>
      <c r="V63" s="52"/>
      <c r="W63" s="52"/>
      <c r="X63" s="52"/>
      <c r="Y63" s="52"/>
      <c r="Z63" s="52"/>
      <c r="AA63" s="52"/>
      <c r="AB63" s="52"/>
      <c r="AC63" s="52"/>
    </row>
    <row r="64" spans="1:29">
      <c r="A64" s="52"/>
      <c r="B64" s="52"/>
      <c r="C64" s="52"/>
      <c r="D64" s="52"/>
      <c r="E64" s="52"/>
      <c r="F64" s="52"/>
      <c r="G64" s="92"/>
      <c r="H64" s="92"/>
      <c r="I64" s="52"/>
      <c r="J64" s="52"/>
      <c r="K64" s="52"/>
      <c r="L64" s="52"/>
      <c r="M64" s="52"/>
      <c r="N64" s="52"/>
      <c r="O64" s="52"/>
      <c r="P64" s="52"/>
      <c r="Q64" s="52"/>
      <c r="R64" s="52"/>
      <c r="S64" s="52"/>
      <c r="T64" s="52"/>
      <c r="U64" s="52"/>
      <c r="V64" s="52"/>
      <c r="W64" s="52"/>
      <c r="X64" s="52"/>
      <c r="Y64" s="52"/>
      <c r="Z64" s="52"/>
      <c r="AA64" s="52"/>
      <c r="AB64" s="52"/>
      <c r="AC64" s="52"/>
    </row>
    <row r="65" spans="1:29">
      <c r="A65" s="52"/>
      <c r="B65" s="52"/>
      <c r="C65" s="52"/>
      <c r="D65" s="52"/>
      <c r="E65" s="52"/>
      <c r="F65" s="52"/>
      <c r="G65" s="92"/>
      <c r="H65" s="92"/>
      <c r="I65" s="52"/>
      <c r="J65" s="52"/>
      <c r="K65" s="52"/>
      <c r="L65" s="52"/>
      <c r="M65" s="52"/>
      <c r="N65" s="52"/>
      <c r="O65" s="52"/>
      <c r="P65" s="52"/>
      <c r="Q65" s="52"/>
      <c r="R65" s="52"/>
      <c r="S65" s="52"/>
      <c r="T65" s="52"/>
      <c r="U65" s="52"/>
      <c r="V65" s="52"/>
      <c r="W65" s="52"/>
      <c r="X65" s="52"/>
      <c r="Y65" s="52"/>
      <c r="Z65" s="52"/>
      <c r="AA65" s="52"/>
      <c r="AB65" s="52"/>
      <c r="AC65" s="52"/>
    </row>
    <row r="66" spans="1:29">
      <c r="A66" s="52"/>
      <c r="B66" s="52"/>
      <c r="C66" s="52"/>
      <c r="D66" s="52"/>
      <c r="E66" s="52"/>
      <c r="F66" s="52"/>
      <c r="G66" s="92"/>
      <c r="H66" s="92"/>
      <c r="I66" s="52"/>
      <c r="J66" s="52"/>
      <c r="K66" s="52"/>
      <c r="L66" s="52"/>
      <c r="M66" s="52"/>
      <c r="N66" s="52"/>
      <c r="O66" s="52"/>
      <c r="P66" s="52"/>
      <c r="Q66" s="52"/>
      <c r="R66" s="52"/>
      <c r="S66" s="52"/>
      <c r="T66" s="52"/>
      <c r="U66" s="52"/>
      <c r="V66" s="52"/>
      <c r="W66" s="52"/>
      <c r="X66" s="52"/>
      <c r="Y66" s="52"/>
      <c r="Z66" s="52"/>
      <c r="AA66" s="52"/>
      <c r="AB66" s="52"/>
      <c r="AC66" s="52"/>
    </row>
    <row r="67" spans="1:29">
      <c r="A67" s="52"/>
      <c r="B67" s="52"/>
      <c r="C67" s="52"/>
      <c r="D67" s="52"/>
      <c r="E67" s="52"/>
      <c r="F67" s="52"/>
      <c r="G67" s="92"/>
      <c r="H67" s="92"/>
      <c r="I67" s="52"/>
      <c r="J67" s="52"/>
      <c r="K67" s="52"/>
      <c r="L67" s="52"/>
      <c r="M67" s="52"/>
      <c r="N67" s="52"/>
      <c r="O67" s="52"/>
      <c r="P67" s="52"/>
      <c r="Q67" s="52"/>
      <c r="R67" s="52"/>
      <c r="S67" s="52"/>
      <c r="T67" s="52"/>
      <c r="U67" s="52"/>
      <c r="V67" s="52"/>
      <c r="W67" s="52"/>
      <c r="X67" s="52"/>
      <c r="Y67" s="52"/>
      <c r="Z67" s="52"/>
      <c r="AA67" s="52"/>
      <c r="AB67" s="52"/>
      <c r="AC67" s="52"/>
    </row>
    <row r="68" spans="1:29">
      <c r="A68" s="52"/>
      <c r="B68" s="52"/>
      <c r="C68" s="52"/>
      <c r="D68" s="52"/>
      <c r="E68" s="52"/>
      <c r="F68" s="52"/>
      <c r="G68" s="92"/>
      <c r="H68" s="92"/>
      <c r="I68" s="52"/>
      <c r="J68" s="52"/>
      <c r="K68" s="52"/>
      <c r="L68" s="52"/>
      <c r="M68" s="52"/>
      <c r="N68" s="52"/>
      <c r="O68" s="52"/>
      <c r="P68" s="52"/>
      <c r="Q68" s="52"/>
      <c r="R68" s="52"/>
      <c r="S68" s="52"/>
      <c r="T68" s="52"/>
      <c r="U68" s="52"/>
      <c r="V68" s="52"/>
      <c r="W68" s="52"/>
      <c r="X68" s="52"/>
      <c r="Y68" s="52"/>
      <c r="Z68" s="52"/>
      <c r="AA68" s="52"/>
      <c r="AB68" s="52"/>
      <c r="AC68" s="52"/>
    </row>
    <row r="69" spans="1:29">
      <c r="A69" s="52"/>
      <c r="B69" s="52"/>
      <c r="C69" s="52"/>
      <c r="D69" s="52"/>
      <c r="E69" s="52"/>
      <c r="F69" s="52"/>
      <c r="G69" s="92"/>
      <c r="H69" s="92"/>
      <c r="I69" s="52"/>
      <c r="J69" s="52"/>
      <c r="K69" s="52"/>
      <c r="L69" s="52"/>
      <c r="M69" s="52"/>
      <c r="N69" s="52"/>
      <c r="O69" s="52"/>
      <c r="P69" s="52"/>
      <c r="Q69" s="52"/>
      <c r="R69" s="52"/>
      <c r="S69" s="52"/>
      <c r="T69" s="52"/>
      <c r="U69" s="52"/>
      <c r="V69" s="52"/>
      <c r="W69" s="52"/>
      <c r="X69" s="52"/>
      <c r="Y69" s="52"/>
      <c r="Z69" s="52"/>
      <c r="AA69" s="52"/>
      <c r="AB69" s="52"/>
      <c r="AC69" s="52"/>
    </row>
    <row r="70" spans="1:29">
      <c r="A70" s="52"/>
      <c r="B70" s="52"/>
      <c r="C70" s="52"/>
      <c r="D70" s="52"/>
      <c r="E70" s="52"/>
      <c r="F70" s="52"/>
      <c r="G70" s="92"/>
      <c r="H70" s="92"/>
      <c r="I70" s="52"/>
      <c r="J70" s="52"/>
      <c r="K70" s="52"/>
      <c r="L70" s="52"/>
      <c r="M70" s="52"/>
      <c r="N70" s="52"/>
      <c r="O70" s="52"/>
      <c r="P70" s="52"/>
      <c r="Q70" s="52"/>
      <c r="R70" s="52"/>
      <c r="S70" s="52"/>
      <c r="T70" s="52"/>
      <c r="U70" s="52"/>
      <c r="V70" s="52"/>
      <c r="W70" s="52"/>
      <c r="X70" s="52"/>
      <c r="Y70" s="52"/>
      <c r="Z70" s="52"/>
      <c r="AA70" s="52"/>
      <c r="AB70" s="52"/>
      <c r="AC70" s="52"/>
    </row>
    <row r="71" spans="1:29">
      <c r="A71" s="52"/>
      <c r="B71" s="52"/>
      <c r="C71" s="52"/>
      <c r="D71" s="52"/>
      <c r="E71" s="52"/>
      <c r="F71" s="52"/>
      <c r="G71" s="92"/>
      <c r="H71" s="92"/>
      <c r="I71" s="52"/>
      <c r="J71" s="52"/>
      <c r="K71" s="52"/>
      <c r="L71" s="52"/>
      <c r="M71" s="52"/>
      <c r="N71" s="52"/>
      <c r="O71" s="52"/>
      <c r="P71" s="52"/>
      <c r="Q71" s="52"/>
      <c r="R71" s="52"/>
      <c r="S71" s="52"/>
      <c r="T71" s="52"/>
      <c r="U71" s="52"/>
      <c r="V71" s="52"/>
      <c r="W71" s="52"/>
      <c r="X71" s="52"/>
      <c r="Y71" s="52"/>
      <c r="Z71" s="52"/>
      <c r="AA71" s="52"/>
      <c r="AB71" s="52"/>
      <c r="AC71" s="52"/>
    </row>
    <row r="72" spans="1:29">
      <c r="A72" s="52"/>
      <c r="B72" s="52"/>
      <c r="C72" s="52"/>
      <c r="D72" s="52"/>
      <c r="E72" s="52"/>
      <c r="F72" s="52"/>
      <c r="G72" s="92"/>
      <c r="H72" s="92"/>
      <c r="I72" s="52"/>
      <c r="J72" s="52"/>
      <c r="K72" s="52"/>
      <c r="L72" s="52"/>
      <c r="M72" s="52"/>
      <c r="N72" s="52"/>
      <c r="O72" s="52"/>
      <c r="P72" s="52"/>
      <c r="Q72" s="52"/>
      <c r="R72" s="52"/>
      <c r="S72" s="52"/>
      <c r="T72" s="52"/>
      <c r="U72" s="52"/>
      <c r="V72" s="52"/>
      <c r="W72" s="52"/>
      <c r="X72" s="52"/>
      <c r="Y72" s="52"/>
      <c r="Z72" s="52"/>
      <c r="AA72" s="52"/>
      <c r="AB72" s="52"/>
      <c r="AC72" s="52"/>
    </row>
    <row r="73" spans="1:29">
      <c r="A73" s="52"/>
      <c r="B73" s="52"/>
      <c r="C73" s="52"/>
      <c r="D73" s="52"/>
      <c r="E73" s="52"/>
      <c r="F73" s="52"/>
      <c r="G73" s="92"/>
      <c r="H73" s="92"/>
      <c r="I73" s="52"/>
      <c r="J73" s="52"/>
      <c r="K73" s="52"/>
      <c r="L73" s="52"/>
      <c r="M73" s="52"/>
      <c r="N73" s="52"/>
      <c r="O73" s="52"/>
      <c r="P73" s="52"/>
      <c r="Q73" s="52"/>
      <c r="R73" s="52"/>
      <c r="S73" s="52"/>
      <c r="T73" s="52"/>
      <c r="U73" s="52"/>
      <c r="V73" s="52"/>
      <c r="W73" s="52"/>
      <c r="X73" s="52"/>
      <c r="Y73" s="52"/>
      <c r="Z73" s="52"/>
      <c r="AA73" s="52"/>
      <c r="AB73" s="52"/>
      <c r="AC73" s="52"/>
    </row>
    <row r="74" spans="1:29">
      <c r="A74" s="52"/>
      <c r="B74" s="52"/>
      <c r="C74" s="52"/>
      <c r="D74" s="52"/>
      <c r="E74" s="52"/>
      <c r="F74" s="52"/>
      <c r="G74" s="92"/>
      <c r="H74" s="92"/>
      <c r="I74" s="52"/>
      <c r="J74" s="52"/>
      <c r="K74" s="52"/>
      <c r="L74" s="52"/>
      <c r="M74" s="52"/>
      <c r="N74" s="52"/>
      <c r="O74" s="52"/>
      <c r="P74" s="52"/>
      <c r="Q74" s="52"/>
      <c r="R74" s="52"/>
      <c r="S74" s="52"/>
      <c r="T74" s="52"/>
      <c r="U74" s="52"/>
      <c r="V74" s="52"/>
      <c r="W74" s="52"/>
      <c r="X74" s="52"/>
      <c r="Y74" s="52"/>
      <c r="Z74" s="52"/>
      <c r="AA74" s="52"/>
      <c r="AB74" s="52"/>
      <c r="AC74" s="52"/>
    </row>
    <row r="75" spans="1:29">
      <c r="A75" s="52"/>
      <c r="B75" s="52"/>
      <c r="C75" s="52"/>
      <c r="D75" s="52"/>
      <c r="E75" s="52"/>
      <c r="F75" s="52"/>
      <c r="G75" s="92"/>
      <c r="H75" s="92"/>
      <c r="I75" s="52"/>
      <c r="J75" s="52"/>
      <c r="K75" s="52"/>
      <c r="L75" s="52"/>
      <c r="M75" s="52"/>
      <c r="N75" s="52"/>
      <c r="O75" s="52"/>
      <c r="P75" s="52"/>
      <c r="Q75" s="52"/>
      <c r="R75" s="52"/>
      <c r="S75" s="52"/>
      <c r="T75" s="52"/>
      <c r="U75" s="52"/>
      <c r="V75" s="52"/>
      <c r="W75" s="52"/>
      <c r="X75" s="52"/>
      <c r="Y75" s="52"/>
      <c r="Z75" s="52"/>
      <c r="AA75" s="52"/>
      <c r="AB75" s="52"/>
      <c r="AC75" s="52"/>
    </row>
    <row r="76" spans="1:29">
      <c r="A76" s="52"/>
      <c r="B76" s="52"/>
      <c r="C76" s="52"/>
      <c r="D76" s="52"/>
      <c r="E76" s="52"/>
      <c r="F76" s="52"/>
      <c r="G76" s="92"/>
      <c r="H76" s="92"/>
      <c r="I76" s="52"/>
      <c r="J76" s="52"/>
      <c r="K76" s="52"/>
      <c r="L76" s="52"/>
      <c r="M76" s="52"/>
      <c r="N76" s="52"/>
      <c r="O76" s="52"/>
      <c r="P76" s="52"/>
      <c r="Q76" s="52"/>
      <c r="R76" s="52"/>
      <c r="S76" s="52"/>
      <c r="T76" s="52"/>
      <c r="U76" s="52"/>
      <c r="V76" s="52"/>
      <c r="W76" s="52"/>
      <c r="X76" s="52"/>
      <c r="Y76" s="52"/>
      <c r="Z76" s="52"/>
      <c r="AA76" s="52"/>
      <c r="AB76" s="52"/>
      <c r="AC76" s="52"/>
    </row>
    <row r="77" spans="1:29">
      <c r="A77" s="52"/>
      <c r="B77" s="52"/>
      <c r="C77" s="52"/>
      <c r="D77" s="52"/>
      <c r="E77" s="52"/>
      <c r="F77" s="52"/>
      <c r="G77" s="92"/>
      <c r="H77" s="92"/>
      <c r="I77" s="52"/>
      <c r="J77" s="52"/>
      <c r="K77" s="52"/>
      <c r="L77" s="52"/>
      <c r="M77" s="52"/>
      <c r="N77" s="52"/>
      <c r="O77" s="52"/>
      <c r="P77" s="52"/>
      <c r="Q77" s="52"/>
      <c r="R77" s="52"/>
      <c r="S77" s="52"/>
      <c r="T77" s="52"/>
      <c r="U77" s="52"/>
      <c r="V77" s="52"/>
      <c r="W77" s="52"/>
      <c r="X77" s="52"/>
      <c r="Y77" s="52"/>
      <c r="Z77" s="52"/>
      <c r="AA77" s="52"/>
      <c r="AB77" s="52"/>
      <c r="AC77" s="52"/>
    </row>
    <row r="78" spans="1:29">
      <c r="A78" s="52"/>
      <c r="B78" s="52"/>
      <c r="C78" s="52"/>
      <c r="D78" s="52"/>
      <c r="E78" s="52"/>
      <c r="F78" s="52"/>
      <c r="G78" s="92"/>
      <c r="H78" s="92"/>
      <c r="I78" s="52"/>
      <c r="J78" s="52"/>
      <c r="K78" s="52"/>
      <c r="L78" s="52"/>
      <c r="M78" s="52"/>
      <c r="N78" s="52"/>
      <c r="O78" s="52"/>
      <c r="P78" s="52"/>
      <c r="Q78" s="52"/>
      <c r="R78" s="52"/>
      <c r="S78" s="52"/>
      <c r="T78" s="52"/>
      <c r="U78" s="52"/>
      <c r="V78" s="52"/>
      <c r="W78" s="52"/>
      <c r="X78" s="52"/>
      <c r="Y78" s="52"/>
      <c r="Z78" s="52"/>
      <c r="AA78" s="52"/>
      <c r="AB78" s="52"/>
      <c r="AC78" s="52"/>
    </row>
    <row r="79" spans="1:29">
      <c r="A79" s="52"/>
      <c r="B79" s="52"/>
      <c r="C79" s="52"/>
      <c r="D79" s="52"/>
      <c r="E79" s="52"/>
      <c r="F79" s="52"/>
      <c r="G79" s="92"/>
      <c r="H79" s="92"/>
      <c r="I79" s="52"/>
      <c r="J79" s="52"/>
      <c r="K79" s="52"/>
      <c r="L79" s="52"/>
      <c r="M79" s="52"/>
      <c r="N79" s="52"/>
      <c r="O79" s="52"/>
      <c r="P79" s="52"/>
      <c r="Q79" s="52"/>
      <c r="R79" s="52"/>
      <c r="S79" s="52"/>
      <c r="T79" s="52"/>
      <c r="U79" s="52"/>
      <c r="V79" s="52"/>
      <c r="W79" s="52"/>
      <c r="X79" s="52"/>
      <c r="Y79" s="52"/>
      <c r="Z79" s="52"/>
      <c r="AA79" s="52"/>
      <c r="AB79" s="52"/>
      <c r="AC79" s="52"/>
    </row>
    <row r="80" spans="1:29">
      <c r="A80" s="52"/>
      <c r="B80" s="52"/>
      <c r="C80" s="52"/>
      <c r="D80" s="52"/>
      <c r="E80" s="52"/>
      <c r="F80" s="52"/>
      <c r="G80" s="92"/>
      <c r="H80" s="92"/>
      <c r="I80" s="52"/>
      <c r="J80" s="52"/>
      <c r="K80" s="52"/>
      <c r="L80" s="52"/>
      <c r="M80" s="52"/>
      <c r="N80" s="52"/>
      <c r="O80" s="52"/>
      <c r="P80" s="52"/>
      <c r="Q80" s="52"/>
      <c r="R80" s="52"/>
      <c r="S80" s="52"/>
      <c r="T80" s="52"/>
      <c r="U80" s="52"/>
      <c r="V80" s="52"/>
      <c r="W80" s="52"/>
      <c r="X80" s="52"/>
      <c r="Y80" s="52"/>
      <c r="Z80" s="52"/>
      <c r="AA80" s="52"/>
      <c r="AB80" s="52"/>
      <c r="AC80" s="52"/>
    </row>
    <row r="81" spans="1:29">
      <c r="A81" s="52"/>
      <c r="B81" s="52"/>
      <c r="C81" s="52"/>
      <c r="D81" s="52"/>
      <c r="E81" s="52"/>
      <c r="F81" s="52"/>
      <c r="G81" s="92"/>
      <c r="H81" s="92"/>
      <c r="I81" s="52"/>
      <c r="J81" s="52"/>
      <c r="K81" s="52"/>
      <c r="L81" s="52"/>
      <c r="M81" s="52"/>
      <c r="N81" s="52"/>
      <c r="O81" s="52"/>
      <c r="P81" s="52"/>
      <c r="Q81" s="52"/>
      <c r="R81" s="52"/>
      <c r="S81" s="52"/>
      <c r="T81" s="52"/>
      <c r="U81" s="52"/>
      <c r="V81" s="52"/>
      <c r="W81" s="52"/>
      <c r="X81" s="52"/>
      <c r="Y81" s="52"/>
      <c r="Z81" s="52"/>
      <c r="AA81" s="52"/>
      <c r="AB81" s="52"/>
      <c r="AC81" s="52"/>
    </row>
    <row r="82" spans="1:29">
      <c r="A82" s="52"/>
      <c r="B82" s="52"/>
      <c r="C82" s="52"/>
      <c r="D82" s="52"/>
      <c r="E82" s="52"/>
      <c r="F82" s="52"/>
      <c r="G82" s="92"/>
      <c r="H82" s="92"/>
      <c r="I82" s="52"/>
      <c r="J82" s="52"/>
      <c r="K82" s="52"/>
      <c r="L82" s="52"/>
      <c r="M82" s="52"/>
      <c r="N82" s="52"/>
      <c r="O82" s="52"/>
      <c r="P82" s="52"/>
      <c r="Q82" s="52"/>
      <c r="R82" s="52"/>
      <c r="S82" s="52"/>
      <c r="T82" s="52"/>
      <c r="U82" s="52"/>
      <c r="V82" s="52"/>
      <c r="W82" s="52"/>
      <c r="X82" s="52"/>
      <c r="Y82" s="52"/>
      <c r="Z82" s="52"/>
      <c r="AA82" s="52"/>
      <c r="AB82" s="52"/>
      <c r="AC82" s="52"/>
    </row>
    <row r="83" spans="1:29">
      <c r="A83" s="52"/>
      <c r="B83" s="52"/>
      <c r="C83" s="52"/>
      <c r="D83" s="52"/>
      <c r="E83" s="52"/>
      <c r="F83" s="52"/>
      <c r="G83" s="92"/>
      <c r="H83" s="92"/>
      <c r="I83" s="52"/>
      <c r="J83" s="52"/>
      <c r="K83" s="52"/>
      <c r="L83" s="52"/>
      <c r="M83" s="52"/>
      <c r="N83" s="52"/>
      <c r="O83" s="52"/>
      <c r="P83" s="52"/>
      <c r="Q83" s="52"/>
      <c r="R83" s="52"/>
      <c r="S83" s="52"/>
      <c r="T83" s="52"/>
      <c r="U83" s="52"/>
      <c r="V83" s="52"/>
      <c r="W83" s="52"/>
      <c r="X83" s="52"/>
      <c r="Y83" s="52"/>
      <c r="Z83" s="52"/>
      <c r="AA83" s="52"/>
      <c r="AB83" s="52"/>
      <c r="AC83" s="52"/>
    </row>
    <row r="84" spans="1:29">
      <c r="A84" s="52"/>
      <c r="B84" s="52"/>
      <c r="C84" s="52"/>
      <c r="D84" s="52"/>
      <c r="E84" s="52"/>
      <c r="F84" s="52"/>
      <c r="G84" s="92"/>
      <c r="H84" s="92"/>
      <c r="I84" s="52"/>
      <c r="J84" s="52"/>
      <c r="K84" s="52"/>
      <c r="L84" s="52"/>
      <c r="M84" s="52"/>
      <c r="N84" s="52"/>
      <c r="O84" s="52"/>
      <c r="P84" s="52"/>
      <c r="Q84" s="52"/>
      <c r="R84" s="52"/>
      <c r="S84" s="52"/>
      <c r="T84" s="52"/>
      <c r="U84" s="52"/>
      <c r="V84" s="52"/>
      <c r="W84" s="52"/>
      <c r="X84" s="52"/>
      <c r="Y84" s="52"/>
      <c r="Z84" s="52"/>
      <c r="AA84" s="52"/>
      <c r="AB84" s="52"/>
      <c r="AC84" s="52"/>
    </row>
    <row r="85" spans="1:29">
      <c r="A85" s="52"/>
      <c r="B85" s="52"/>
      <c r="C85" s="52"/>
      <c r="D85" s="52"/>
      <c r="E85" s="52"/>
      <c r="F85" s="52"/>
      <c r="G85" s="92"/>
      <c r="H85" s="92"/>
      <c r="I85" s="52"/>
      <c r="J85" s="52"/>
      <c r="K85" s="52"/>
      <c r="L85" s="52"/>
      <c r="M85" s="52"/>
      <c r="N85" s="52"/>
      <c r="O85" s="52"/>
      <c r="P85" s="52"/>
      <c r="Q85" s="52"/>
      <c r="R85" s="52"/>
      <c r="S85" s="52"/>
      <c r="T85" s="52"/>
      <c r="U85" s="52"/>
      <c r="V85" s="52"/>
      <c r="W85" s="52"/>
      <c r="X85" s="52"/>
      <c r="Y85" s="52"/>
      <c r="Z85" s="52"/>
      <c r="AA85" s="52"/>
      <c r="AB85" s="52"/>
      <c r="AC85" s="52"/>
    </row>
    <row r="86" spans="1:29">
      <c r="A86" s="52"/>
      <c r="B86" s="52"/>
      <c r="C86" s="52"/>
      <c r="D86" s="52"/>
      <c r="E86" s="52"/>
      <c r="F86" s="52"/>
      <c r="G86" s="92"/>
      <c r="H86" s="92"/>
      <c r="I86" s="52"/>
      <c r="J86" s="52"/>
      <c r="K86" s="52"/>
      <c r="L86" s="52"/>
      <c r="M86" s="52"/>
      <c r="N86" s="52"/>
      <c r="O86" s="52"/>
      <c r="P86" s="52"/>
      <c r="Q86" s="52"/>
      <c r="R86" s="52"/>
      <c r="S86" s="52"/>
      <c r="T86" s="52"/>
      <c r="U86" s="52"/>
      <c r="V86" s="52"/>
      <c r="W86" s="52"/>
      <c r="X86" s="52"/>
      <c r="Y86" s="52"/>
      <c r="Z86" s="52"/>
      <c r="AA86" s="52"/>
      <c r="AB86" s="52"/>
      <c r="AC86" s="52"/>
    </row>
    <row r="87" spans="1:29">
      <c r="A87" s="52"/>
      <c r="B87" s="52"/>
      <c r="C87" s="52"/>
      <c r="D87" s="52"/>
      <c r="E87" s="52"/>
      <c r="F87" s="52"/>
      <c r="G87" s="92"/>
      <c r="H87" s="92"/>
      <c r="I87" s="52"/>
      <c r="J87" s="52"/>
      <c r="K87" s="52"/>
      <c r="L87" s="52"/>
      <c r="M87" s="52"/>
      <c r="N87" s="52"/>
      <c r="O87" s="52"/>
      <c r="P87" s="52"/>
      <c r="Q87" s="52"/>
      <c r="R87" s="52"/>
      <c r="S87" s="52"/>
      <c r="T87" s="52"/>
      <c r="U87" s="52"/>
      <c r="V87" s="52"/>
      <c r="W87" s="52"/>
      <c r="X87" s="52"/>
      <c r="Y87" s="52"/>
      <c r="Z87" s="52"/>
      <c r="AA87" s="52"/>
      <c r="AB87" s="52"/>
      <c r="AC87" s="52"/>
    </row>
    <row r="88" spans="1:29">
      <c r="A88" s="52"/>
      <c r="B88" s="52"/>
      <c r="C88" s="52"/>
      <c r="D88" s="52"/>
      <c r="E88" s="52"/>
      <c r="F88" s="52"/>
      <c r="G88" s="92"/>
      <c r="H88" s="92"/>
      <c r="I88" s="52"/>
      <c r="J88" s="52"/>
      <c r="K88" s="52"/>
      <c r="L88" s="52"/>
      <c r="M88" s="52"/>
      <c r="N88" s="52"/>
      <c r="O88" s="52"/>
      <c r="P88" s="52"/>
      <c r="Q88" s="52"/>
      <c r="R88" s="52"/>
      <c r="S88" s="52"/>
      <c r="T88" s="52"/>
      <c r="U88" s="52"/>
      <c r="V88" s="52"/>
      <c r="W88" s="52"/>
      <c r="X88" s="52"/>
      <c r="Y88" s="52"/>
      <c r="Z88" s="52"/>
      <c r="AA88" s="52"/>
      <c r="AB88" s="52"/>
      <c r="AC88" s="52"/>
    </row>
    <row r="89" spans="1:29">
      <c r="A89" s="52"/>
      <c r="B89" s="52"/>
      <c r="C89" s="52"/>
      <c r="D89" s="52"/>
      <c r="E89" s="52"/>
      <c r="F89" s="52"/>
      <c r="G89" s="92"/>
      <c r="H89" s="92"/>
      <c r="I89" s="52"/>
      <c r="J89" s="52"/>
      <c r="K89" s="52"/>
      <c r="L89" s="52"/>
      <c r="M89" s="52"/>
      <c r="N89" s="52"/>
      <c r="O89" s="52"/>
      <c r="P89" s="52"/>
      <c r="Q89" s="52"/>
      <c r="R89" s="52"/>
      <c r="S89" s="52"/>
      <c r="T89" s="52"/>
      <c r="U89" s="52"/>
      <c r="V89" s="52"/>
      <c r="W89" s="52"/>
      <c r="X89" s="52"/>
      <c r="Y89" s="52"/>
      <c r="Z89" s="52"/>
      <c r="AA89" s="52"/>
      <c r="AB89" s="52"/>
      <c r="AC89" s="52"/>
    </row>
    <row r="90" spans="1:29">
      <c r="A90" s="52"/>
      <c r="B90" s="52"/>
      <c r="C90" s="52"/>
      <c r="D90" s="52"/>
      <c r="E90" s="52"/>
      <c r="F90" s="52"/>
      <c r="G90" s="92"/>
      <c r="H90" s="92"/>
      <c r="I90" s="52"/>
      <c r="J90" s="52"/>
      <c r="K90" s="52"/>
      <c r="L90" s="52"/>
      <c r="M90" s="52"/>
      <c r="N90" s="52"/>
      <c r="O90" s="52"/>
      <c r="P90" s="52"/>
      <c r="Q90" s="52"/>
      <c r="R90" s="52"/>
      <c r="S90" s="52"/>
      <c r="T90" s="52"/>
      <c r="U90" s="52"/>
      <c r="V90" s="52"/>
      <c r="W90" s="52"/>
      <c r="X90" s="52"/>
      <c r="Y90" s="52"/>
      <c r="Z90" s="52"/>
      <c r="AA90" s="52"/>
      <c r="AB90" s="52"/>
      <c r="AC90" s="52"/>
    </row>
    <row r="91" spans="1:29">
      <c r="A91" s="52"/>
      <c r="B91" s="52"/>
      <c r="C91" s="52"/>
      <c r="D91" s="52"/>
      <c r="E91" s="52"/>
      <c r="F91" s="52"/>
      <c r="G91" s="92"/>
      <c r="H91" s="92"/>
      <c r="I91" s="52"/>
      <c r="J91" s="52"/>
      <c r="K91" s="52"/>
      <c r="L91" s="52"/>
      <c r="M91" s="52"/>
      <c r="N91" s="52"/>
      <c r="O91" s="52"/>
      <c r="P91" s="52"/>
      <c r="Q91" s="52"/>
      <c r="R91" s="52"/>
      <c r="S91" s="52"/>
      <c r="T91" s="52"/>
      <c r="U91" s="52"/>
      <c r="V91" s="52"/>
      <c r="W91" s="52"/>
      <c r="X91" s="52"/>
      <c r="Y91" s="52"/>
      <c r="Z91" s="52"/>
      <c r="AA91" s="52"/>
      <c r="AB91" s="52"/>
      <c r="AC91" s="52"/>
    </row>
    <row r="92" spans="1:29">
      <c r="A92" s="52"/>
      <c r="B92" s="52"/>
      <c r="C92" s="52"/>
      <c r="D92" s="52"/>
      <c r="E92" s="52"/>
      <c r="F92" s="52"/>
      <c r="G92" s="92"/>
      <c r="H92" s="92"/>
      <c r="I92" s="52"/>
      <c r="J92" s="52"/>
      <c r="K92" s="52"/>
      <c r="L92" s="52"/>
      <c r="M92" s="52"/>
      <c r="N92" s="52"/>
      <c r="O92" s="52"/>
      <c r="P92" s="52"/>
      <c r="Q92" s="52"/>
      <c r="R92" s="52"/>
      <c r="S92" s="52"/>
      <c r="T92" s="52"/>
      <c r="U92" s="52"/>
      <c r="V92" s="52"/>
      <c r="W92" s="52"/>
      <c r="X92" s="52"/>
      <c r="Y92" s="52"/>
      <c r="Z92" s="52"/>
      <c r="AA92" s="52"/>
      <c r="AB92" s="52"/>
      <c r="AC92" s="52"/>
    </row>
    <row r="93" spans="1:29">
      <c r="A93" s="52"/>
      <c r="B93" s="52"/>
      <c r="C93" s="52"/>
      <c r="D93" s="52"/>
      <c r="E93" s="52"/>
      <c r="F93" s="52"/>
      <c r="G93" s="92"/>
      <c r="H93" s="92"/>
      <c r="I93" s="52"/>
      <c r="J93" s="52"/>
      <c r="K93" s="52"/>
      <c r="L93" s="52"/>
      <c r="M93" s="52"/>
      <c r="N93" s="52"/>
      <c r="O93" s="52"/>
      <c r="P93" s="52"/>
      <c r="Q93" s="52"/>
      <c r="R93" s="52"/>
      <c r="S93" s="52"/>
      <c r="T93" s="52"/>
      <c r="U93" s="52"/>
      <c r="V93" s="52"/>
      <c r="W93" s="52"/>
      <c r="X93" s="52"/>
      <c r="Y93" s="52"/>
      <c r="Z93" s="52"/>
      <c r="AA93" s="52"/>
      <c r="AB93" s="52"/>
      <c r="AC93" s="52"/>
    </row>
    <row r="94" spans="1:29">
      <c r="A94" s="52"/>
      <c r="B94" s="52"/>
      <c r="C94" s="52"/>
      <c r="D94" s="52"/>
      <c r="E94" s="52"/>
      <c r="F94" s="52"/>
      <c r="G94" s="92"/>
      <c r="H94" s="92"/>
      <c r="I94" s="52"/>
      <c r="J94" s="52"/>
      <c r="K94" s="52"/>
      <c r="L94" s="52"/>
      <c r="M94" s="52"/>
      <c r="N94" s="52"/>
      <c r="O94" s="52"/>
      <c r="P94" s="52"/>
      <c r="Q94" s="52"/>
      <c r="R94" s="52"/>
      <c r="S94" s="52"/>
      <c r="T94" s="52"/>
      <c r="U94" s="52"/>
      <c r="V94" s="52"/>
      <c r="W94" s="52"/>
      <c r="X94" s="52"/>
      <c r="Y94" s="52"/>
      <c r="Z94" s="52"/>
      <c r="AA94" s="52"/>
      <c r="AB94" s="52"/>
      <c r="AC94" s="52"/>
    </row>
    <row r="95" spans="1:29">
      <c r="A95" s="52"/>
      <c r="B95" s="52"/>
      <c r="C95" s="52"/>
      <c r="D95" s="52"/>
      <c r="E95" s="52"/>
      <c r="F95" s="52"/>
      <c r="G95" s="92"/>
      <c r="H95" s="92"/>
      <c r="I95" s="52"/>
      <c r="J95" s="52"/>
      <c r="K95" s="52"/>
      <c r="L95" s="52"/>
      <c r="M95" s="52"/>
      <c r="N95" s="52"/>
      <c r="O95" s="52"/>
      <c r="P95" s="52"/>
      <c r="Q95" s="52"/>
      <c r="R95" s="52"/>
      <c r="S95" s="52"/>
      <c r="T95" s="52"/>
      <c r="U95" s="52"/>
      <c r="V95" s="52"/>
      <c r="W95" s="52"/>
      <c r="X95" s="52"/>
      <c r="Y95" s="52"/>
      <c r="Z95" s="52"/>
      <c r="AA95" s="52"/>
      <c r="AB95" s="52"/>
      <c r="AC95" s="52"/>
    </row>
    <row r="96" spans="1:29">
      <c r="A96" s="52"/>
      <c r="B96" s="52"/>
      <c r="C96" s="52"/>
      <c r="D96" s="52"/>
      <c r="E96" s="52"/>
      <c r="F96" s="52"/>
      <c r="G96" s="92"/>
      <c r="H96" s="92"/>
      <c r="I96" s="52"/>
      <c r="J96" s="52"/>
      <c r="K96" s="52"/>
      <c r="L96" s="52"/>
      <c r="M96" s="52"/>
      <c r="N96" s="52"/>
      <c r="O96" s="52"/>
      <c r="P96" s="52"/>
      <c r="Q96" s="52"/>
      <c r="R96" s="52"/>
      <c r="S96" s="52"/>
      <c r="T96" s="52"/>
      <c r="U96" s="52"/>
      <c r="V96" s="52"/>
      <c r="W96" s="52"/>
      <c r="X96" s="52"/>
      <c r="Y96" s="52"/>
      <c r="Z96" s="52"/>
      <c r="AA96" s="52"/>
      <c r="AB96" s="52"/>
      <c r="AC96" s="52"/>
    </row>
    <row r="97" spans="1:29">
      <c r="A97" s="52"/>
      <c r="B97" s="52"/>
      <c r="C97" s="52"/>
      <c r="D97" s="52"/>
      <c r="E97" s="52"/>
      <c r="F97" s="52"/>
      <c r="G97" s="92"/>
      <c r="H97" s="92"/>
      <c r="I97" s="52"/>
      <c r="J97" s="52"/>
      <c r="K97" s="52"/>
      <c r="L97" s="52"/>
      <c r="M97" s="52"/>
      <c r="N97" s="52"/>
      <c r="O97" s="52"/>
      <c r="P97" s="52"/>
      <c r="Q97" s="52"/>
      <c r="R97" s="52"/>
      <c r="S97" s="52"/>
      <c r="T97" s="52"/>
      <c r="U97" s="52"/>
      <c r="V97" s="52"/>
      <c r="W97" s="52"/>
      <c r="X97" s="52"/>
      <c r="Y97" s="52"/>
      <c r="Z97" s="52"/>
      <c r="AA97" s="52"/>
      <c r="AB97" s="52"/>
      <c r="AC97" s="52"/>
    </row>
    <row r="98" spans="1:29">
      <c r="A98" s="52"/>
      <c r="B98" s="52"/>
      <c r="C98" s="52"/>
      <c r="D98" s="52"/>
      <c r="E98" s="52"/>
      <c r="F98" s="52"/>
      <c r="G98" s="92"/>
      <c r="H98" s="92"/>
      <c r="I98" s="52"/>
      <c r="J98" s="52"/>
      <c r="K98" s="52"/>
      <c r="L98" s="52"/>
      <c r="M98" s="52"/>
      <c r="N98" s="52"/>
      <c r="O98" s="52"/>
      <c r="P98" s="52"/>
      <c r="Q98" s="52"/>
      <c r="R98" s="52"/>
      <c r="S98" s="52"/>
      <c r="T98" s="52"/>
      <c r="U98" s="52"/>
      <c r="V98" s="52"/>
      <c r="W98" s="52"/>
      <c r="X98" s="52"/>
      <c r="Y98" s="52"/>
      <c r="Z98" s="52"/>
      <c r="AA98" s="52"/>
      <c r="AB98" s="52"/>
      <c r="AC98" s="52"/>
    </row>
    <row r="99" spans="1:29">
      <c r="A99" s="52"/>
      <c r="B99" s="52"/>
      <c r="C99" s="52"/>
      <c r="D99" s="52"/>
      <c r="E99" s="52"/>
      <c r="F99" s="52"/>
      <c r="G99" s="92"/>
      <c r="H99" s="92"/>
      <c r="I99" s="52"/>
      <c r="J99" s="52"/>
      <c r="K99" s="52"/>
      <c r="L99" s="52"/>
      <c r="M99" s="52"/>
      <c r="N99" s="52"/>
      <c r="O99" s="52"/>
      <c r="P99" s="52"/>
      <c r="Q99" s="52"/>
      <c r="R99" s="52"/>
      <c r="S99" s="52"/>
      <c r="T99" s="52"/>
      <c r="U99" s="52"/>
      <c r="V99" s="52"/>
      <c r="W99" s="52"/>
      <c r="X99" s="52"/>
      <c r="Y99" s="52"/>
      <c r="Z99" s="52"/>
      <c r="AA99" s="52"/>
      <c r="AB99" s="52"/>
      <c r="AC99" s="52"/>
    </row>
    <row r="100" spans="1:29">
      <c r="A100" s="52"/>
      <c r="B100" s="52"/>
      <c r="C100" s="52"/>
      <c r="D100" s="52"/>
      <c r="E100" s="52"/>
      <c r="F100" s="52"/>
      <c r="G100" s="92"/>
      <c r="H100" s="92"/>
      <c r="I100" s="52"/>
      <c r="J100" s="52"/>
      <c r="K100" s="52"/>
      <c r="L100" s="52"/>
      <c r="M100" s="52"/>
      <c r="N100" s="52"/>
      <c r="O100" s="52"/>
      <c r="P100" s="52"/>
      <c r="Q100" s="52"/>
      <c r="R100" s="52"/>
      <c r="S100" s="52"/>
      <c r="T100" s="52"/>
      <c r="U100" s="52"/>
      <c r="V100" s="52"/>
      <c r="W100" s="52"/>
      <c r="X100" s="52"/>
      <c r="Y100" s="52"/>
      <c r="Z100" s="52"/>
      <c r="AA100" s="52"/>
      <c r="AB100" s="52"/>
      <c r="AC100" s="52"/>
    </row>
    <row r="101" spans="1:29">
      <c r="A101" s="52"/>
      <c r="B101" s="52"/>
      <c r="C101" s="52"/>
      <c r="D101" s="52"/>
      <c r="E101" s="52"/>
      <c r="F101" s="52"/>
      <c r="G101" s="92"/>
      <c r="H101" s="92"/>
      <c r="I101" s="52"/>
      <c r="J101" s="52"/>
      <c r="K101" s="52"/>
      <c r="L101" s="52"/>
      <c r="M101" s="52"/>
      <c r="N101" s="52"/>
      <c r="O101" s="52"/>
      <c r="P101" s="52"/>
      <c r="Q101" s="52"/>
      <c r="R101" s="52"/>
      <c r="S101" s="52"/>
      <c r="T101" s="52"/>
      <c r="U101" s="52"/>
      <c r="V101" s="52"/>
      <c r="W101" s="52"/>
      <c r="X101" s="52"/>
      <c r="Y101" s="52"/>
      <c r="Z101" s="52"/>
      <c r="AA101" s="52"/>
      <c r="AB101" s="52"/>
      <c r="AC101" s="52"/>
    </row>
    <row r="102" spans="1:29">
      <c r="A102" s="52"/>
      <c r="B102" s="52"/>
      <c r="C102" s="52"/>
      <c r="D102" s="52"/>
      <c r="E102" s="52"/>
      <c r="F102" s="52"/>
      <c r="G102" s="92"/>
      <c r="H102" s="92"/>
      <c r="I102" s="52"/>
      <c r="J102" s="52"/>
      <c r="K102" s="52"/>
      <c r="L102" s="52"/>
      <c r="M102" s="52"/>
      <c r="N102" s="52"/>
      <c r="O102" s="52"/>
      <c r="P102" s="52"/>
      <c r="Q102" s="52"/>
      <c r="R102" s="52"/>
      <c r="S102" s="52"/>
      <c r="T102" s="52"/>
      <c r="U102" s="52"/>
      <c r="V102" s="52"/>
      <c r="W102" s="52"/>
      <c r="X102" s="52"/>
      <c r="Y102" s="52"/>
      <c r="Z102" s="52"/>
      <c r="AA102" s="52"/>
      <c r="AB102" s="52"/>
      <c r="AC102" s="52"/>
    </row>
    <row r="103" spans="1:29">
      <c r="A103" s="52"/>
      <c r="B103" s="52"/>
      <c r="C103" s="52"/>
      <c r="D103" s="52"/>
      <c r="E103" s="52"/>
      <c r="F103" s="52"/>
      <c r="G103" s="92"/>
      <c r="H103" s="92"/>
      <c r="I103" s="52"/>
      <c r="J103" s="52"/>
      <c r="K103" s="52"/>
      <c r="L103" s="52"/>
      <c r="M103" s="52"/>
      <c r="N103" s="52"/>
      <c r="O103" s="52"/>
      <c r="P103" s="52"/>
      <c r="Q103" s="52"/>
      <c r="R103" s="52"/>
      <c r="S103" s="52"/>
      <c r="T103" s="52"/>
      <c r="U103" s="52"/>
      <c r="V103" s="52"/>
      <c r="W103" s="52"/>
      <c r="X103" s="52"/>
      <c r="Y103" s="52"/>
      <c r="Z103" s="52"/>
      <c r="AA103" s="52"/>
      <c r="AB103" s="52"/>
      <c r="AC103" s="52"/>
    </row>
    <row r="104" spans="1:29">
      <c r="A104" s="52"/>
      <c r="B104" s="52"/>
      <c r="C104" s="52"/>
      <c r="D104" s="52"/>
      <c r="E104" s="52"/>
      <c r="F104" s="52"/>
      <c r="G104" s="92"/>
      <c r="H104" s="92"/>
      <c r="I104" s="52"/>
      <c r="J104" s="52"/>
      <c r="K104" s="52"/>
      <c r="L104" s="52"/>
      <c r="M104" s="52"/>
      <c r="N104" s="52"/>
      <c r="O104" s="52"/>
      <c r="P104" s="52"/>
      <c r="Q104" s="52"/>
      <c r="R104" s="52"/>
      <c r="S104" s="52"/>
      <c r="T104" s="52"/>
      <c r="U104" s="52"/>
      <c r="V104" s="52"/>
      <c r="W104" s="52"/>
      <c r="X104" s="52"/>
      <c r="Y104" s="52"/>
      <c r="Z104" s="52"/>
      <c r="AA104" s="52"/>
      <c r="AB104" s="52"/>
      <c r="AC104" s="52"/>
    </row>
    <row r="105" spans="1:29">
      <c r="A105" s="52"/>
      <c r="B105" s="52"/>
      <c r="C105" s="52"/>
      <c r="D105" s="52"/>
      <c r="E105" s="52"/>
      <c r="F105" s="52"/>
      <c r="G105" s="92"/>
      <c r="H105" s="92"/>
      <c r="I105" s="52"/>
      <c r="J105" s="52"/>
      <c r="K105" s="52"/>
      <c r="L105" s="52"/>
      <c r="M105" s="52"/>
      <c r="N105" s="52"/>
      <c r="O105" s="52"/>
      <c r="P105" s="52"/>
      <c r="Q105" s="52"/>
      <c r="R105" s="52"/>
      <c r="S105" s="52"/>
      <c r="T105" s="52"/>
      <c r="U105" s="52"/>
      <c r="V105" s="52"/>
      <c r="W105" s="52"/>
      <c r="X105" s="52"/>
      <c r="Y105" s="52"/>
      <c r="Z105" s="52"/>
      <c r="AA105" s="52"/>
      <c r="AB105" s="52"/>
      <c r="AC105" s="52"/>
    </row>
    <row r="106" spans="1:29">
      <c r="A106" s="52"/>
      <c r="B106" s="52"/>
      <c r="C106" s="52"/>
      <c r="D106" s="52"/>
      <c r="E106" s="52"/>
      <c r="F106" s="52"/>
      <c r="G106" s="92"/>
      <c r="H106" s="92"/>
      <c r="I106" s="52"/>
      <c r="J106" s="52"/>
      <c r="K106" s="52"/>
      <c r="L106" s="52"/>
      <c r="M106" s="52"/>
      <c r="N106" s="52"/>
      <c r="O106" s="52"/>
      <c r="P106" s="52"/>
      <c r="Q106" s="52"/>
      <c r="R106" s="52"/>
      <c r="S106" s="52"/>
      <c r="T106" s="52"/>
      <c r="U106" s="52"/>
      <c r="V106" s="52"/>
      <c r="W106" s="52"/>
      <c r="X106" s="52"/>
      <c r="Y106" s="52"/>
      <c r="Z106" s="52"/>
      <c r="AA106" s="52"/>
      <c r="AB106" s="52"/>
      <c r="AC106" s="52"/>
    </row>
    <row r="107" spans="1:29">
      <c r="A107" s="52"/>
      <c r="B107" s="52"/>
      <c r="C107" s="52"/>
      <c r="D107" s="52"/>
      <c r="E107" s="52"/>
      <c r="F107" s="52"/>
      <c r="G107" s="92"/>
      <c r="H107" s="92"/>
      <c r="I107" s="52"/>
      <c r="J107" s="52"/>
      <c r="K107" s="52"/>
      <c r="L107" s="52"/>
      <c r="M107" s="52"/>
      <c r="N107" s="52"/>
      <c r="O107" s="52"/>
      <c r="P107" s="52"/>
      <c r="Q107" s="52"/>
      <c r="R107" s="52"/>
      <c r="S107" s="52"/>
      <c r="T107" s="52"/>
      <c r="U107" s="52"/>
      <c r="V107" s="52"/>
      <c r="W107" s="52"/>
      <c r="X107" s="52"/>
      <c r="Y107" s="52"/>
      <c r="Z107" s="52"/>
      <c r="AA107" s="52"/>
      <c r="AB107" s="52"/>
      <c r="AC107" s="52"/>
    </row>
    <row r="108" spans="1:29">
      <c r="A108" s="52"/>
      <c r="B108" s="52"/>
      <c r="C108" s="52"/>
      <c r="D108" s="52"/>
      <c r="E108" s="52"/>
      <c r="F108" s="52"/>
      <c r="G108" s="92"/>
      <c r="H108" s="92"/>
      <c r="I108" s="52"/>
      <c r="J108" s="52"/>
      <c r="K108" s="52"/>
      <c r="L108" s="52"/>
      <c r="M108" s="52"/>
      <c r="N108" s="52"/>
      <c r="O108" s="52"/>
      <c r="P108" s="52"/>
      <c r="Q108" s="52"/>
      <c r="R108" s="52"/>
      <c r="S108" s="52"/>
      <c r="T108" s="52"/>
      <c r="U108" s="52"/>
      <c r="V108" s="52"/>
      <c r="W108" s="52"/>
      <c r="X108" s="52"/>
      <c r="Y108" s="52"/>
      <c r="Z108" s="52"/>
      <c r="AA108" s="52"/>
      <c r="AB108" s="52"/>
      <c r="AC108" s="52"/>
    </row>
    <row r="109" spans="1:29">
      <c r="A109" s="52"/>
      <c r="B109" s="52"/>
      <c r="C109" s="52"/>
      <c r="D109" s="52"/>
      <c r="E109" s="52"/>
      <c r="F109" s="52"/>
      <c r="G109" s="92"/>
      <c r="H109" s="92"/>
      <c r="I109" s="52"/>
      <c r="J109" s="52"/>
      <c r="K109" s="52"/>
      <c r="L109" s="52"/>
      <c r="M109" s="52"/>
      <c r="N109" s="52"/>
      <c r="O109" s="52"/>
      <c r="P109" s="52"/>
      <c r="Q109" s="52"/>
      <c r="R109" s="52"/>
      <c r="S109" s="52"/>
      <c r="T109" s="52"/>
      <c r="U109" s="52"/>
      <c r="V109" s="52"/>
      <c r="W109" s="52"/>
      <c r="X109" s="52"/>
      <c r="Y109" s="52"/>
      <c r="Z109" s="52"/>
      <c r="AA109" s="52"/>
      <c r="AB109" s="52"/>
      <c r="AC109" s="52"/>
    </row>
    <row r="110" spans="1:29">
      <c r="A110" s="52"/>
      <c r="B110" s="52"/>
      <c r="C110" s="52"/>
      <c r="D110" s="52"/>
      <c r="E110" s="52"/>
      <c r="F110" s="52"/>
      <c r="G110" s="92"/>
      <c r="H110" s="92"/>
      <c r="I110" s="52"/>
      <c r="J110" s="52"/>
      <c r="K110" s="52"/>
      <c r="L110" s="52"/>
      <c r="M110" s="52"/>
      <c r="N110" s="52"/>
      <c r="O110" s="52"/>
      <c r="P110" s="52"/>
      <c r="Q110" s="52"/>
      <c r="R110" s="52"/>
      <c r="S110" s="52"/>
      <c r="T110" s="52"/>
      <c r="U110" s="52"/>
      <c r="V110" s="52"/>
      <c r="W110" s="52"/>
      <c r="X110" s="52"/>
      <c r="Y110" s="52"/>
      <c r="Z110" s="52"/>
      <c r="AA110" s="52"/>
      <c r="AB110" s="52"/>
      <c r="AC110" s="52"/>
    </row>
    <row r="111" spans="1:29">
      <c r="A111" s="52"/>
      <c r="B111" s="52"/>
      <c r="C111" s="52"/>
      <c r="D111" s="52"/>
      <c r="E111" s="52"/>
      <c r="F111" s="52"/>
      <c r="G111" s="92"/>
      <c r="H111" s="92"/>
      <c r="I111" s="52"/>
      <c r="J111" s="52"/>
      <c r="K111" s="52"/>
      <c r="L111" s="52"/>
      <c r="M111" s="52"/>
      <c r="N111" s="52"/>
      <c r="O111" s="52"/>
      <c r="P111" s="52"/>
      <c r="Q111" s="52"/>
      <c r="R111" s="52"/>
      <c r="S111" s="52"/>
      <c r="T111" s="52"/>
      <c r="U111" s="52"/>
      <c r="V111" s="52"/>
      <c r="W111" s="52"/>
      <c r="X111" s="52"/>
      <c r="Y111" s="52"/>
      <c r="Z111" s="52"/>
      <c r="AA111" s="52"/>
      <c r="AB111" s="52"/>
      <c r="AC111" s="52"/>
    </row>
    <row r="112" spans="1:29">
      <c r="A112" s="52"/>
      <c r="B112" s="52"/>
      <c r="C112" s="52"/>
      <c r="D112" s="52"/>
      <c r="E112" s="52"/>
      <c r="F112" s="52"/>
      <c r="G112" s="92"/>
      <c r="H112" s="92"/>
      <c r="I112" s="52"/>
      <c r="J112" s="52"/>
      <c r="K112" s="52"/>
      <c r="L112" s="52"/>
      <c r="M112" s="52"/>
      <c r="N112" s="52"/>
      <c r="O112" s="52"/>
      <c r="P112" s="52"/>
      <c r="Q112" s="52"/>
      <c r="R112" s="52"/>
      <c r="S112" s="52"/>
      <c r="T112" s="52"/>
      <c r="U112" s="52"/>
      <c r="V112" s="52"/>
      <c r="W112" s="52"/>
      <c r="X112" s="52"/>
      <c r="Y112" s="52"/>
      <c r="Z112" s="52"/>
      <c r="AA112" s="52"/>
      <c r="AB112" s="52"/>
      <c r="AC112" s="52"/>
    </row>
    <row r="113" spans="1:29">
      <c r="A113" s="52"/>
      <c r="B113" s="52"/>
      <c r="C113" s="52"/>
      <c r="D113" s="52"/>
      <c r="E113" s="52"/>
      <c r="F113" s="52"/>
      <c r="G113" s="92"/>
      <c r="H113" s="92"/>
      <c r="I113" s="52"/>
      <c r="J113" s="52"/>
      <c r="K113" s="52"/>
      <c r="L113" s="52"/>
      <c r="M113" s="52"/>
      <c r="N113" s="52"/>
      <c r="O113" s="52"/>
      <c r="P113" s="52"/>
      <c r="Q113" s="52"/>
      <c r="R113" s="52"/>
      <c r="S113" s="52"/>
      <c r="T113" s="52"/>
      <c r="U113" s="52"/>
      <c r="V113" s="52"/>
      <c r="W113" s="52"/>
      <c r="X113" s="52"/>
      <c r="Y113" s="52"/>
      <c r="Z113" s="52"/>
      <c r="AA113" s="52"/>
      <c r="AB113" s="52"/>
      <c r="AC113" s="52"/>
    </row>
    <row r="114" spans="1:29">
      <c r="A114" s="52"/>
      <c r="B114" s="52"/>
      <c r="C114" s="52"/>
      <c r="D114" s="52"/>
      <c r="E114" s="52"/>
      <c r="F114" s="52"/>
      <c r="G114" s="92"/>
      <c r="H114" s="92"/>
      <c r="I114" s="52"/>
      <c r="J114" s="52"/>
      <c r="K114" s="52"/>
      <c r="L114" s="52"/>
      <c r="M114" s="52"/>
      <c r="N114" s="52"/>
      <c r="O114" s="52"/>
      <c r="P114" s="52"/>
      <c r="Q114" s="52"/>
      <c r="R114" s="52"/>
      <c r="S114" s="52"/>
      <c r="T114" s="52"/>
      <c r="U114" s="52"/>
      <c r="V114" s="52"/>
      <c r="W114" s="52"/>
      <c r="X114" s="52"/>
      <c r="Y114" s="52"/>
      <c r="Z114" s="52"/>
      <c r="AA114" s="52"/>
      <c r="AB114" s="52"/>
      <c r="AC114" s="52"/>
    </row>
    <row r="115" spans="1:29">
      <c r="A115" s="52"/>
      <c r="B115" s="52"/>
      <c r="C115" s="52"/>
      <c r="D115" s="52"/>
      <c r="E115" s="52"/>
      <c r="F115" s="52"/>
      <c r="G115" s="92"/>
      <c r="H115" s="92"/>
      <c r="I115" s="52"/>
      <c r="J115" s="52"/>
      <c r="K115" s="52"/>
      <c r="L115" s="52"/>
      <c r="M115" s="52"/>
      <c r="N115" s="52"/>
      <c r="O115" s="52"/>
      <c r="P115" s="52"/>
      <c r="Q115" s="52"/>
      <c r="R115" s="52"/>
      <c r="S115" s="52"/>
      <c r="T115" s="52"/>
      <c r="U115" s="52"/>
      <c r="V115" s="52"/>
      <c r="W115" s="52"/>
      <c r="X115" s="52"/>
      <c r="Y115" s="52"/>
      <c r="Z115" s="52"/>
      <c r="AA115" s="52"/>
      <c r="AB115" s="52"/>
      <c r="AC115" s="52"/>
    </row>
    <row r="116" spans="1:29">
      <c r="A116" s="52"/>
      <c r="B116" s="52"/>
      <c r="C116" s="52"/>
      <c r="D116" s="52"/>
      <c r="E116" s="52"/>
      <c r="F116" s="52"/>
      <c r="G116" s="92"/>
      <c r="H116" s="92"/>
      <c r="I116" s="52"/>
      <c r="J116" s="52"/>
      <c r="K116" s="52"/>
      <c r="L116" s="52"/>
      <c r="M116" s="52"/>
      <c r="N116" s="52"/>
      <c r="O116" s="52"/>
      <c r="P116" s="52"/>
      <c r="Q116" s="52"/>
      <c r="R116" s="52"/>
      <c r="S116" s="52"/>
      <c r="T116" s="52"/>
      <c r="U116" s="52"/>
      <c r="V116" s="52"/>
      <c r="W116" s="52"/>
      <c r="X116" s="52"/>
      <c r="Y116" s="52"/>
      <c r="Z116" s="52"/>
      <c r="AA116" s="52"/>
      <c r="AB116" s="52"/>
      <c r="AC116" s="52"/>
    </row>
    <row r="117" spans="1:29">
      <c r="A117" s="52"/>
      <c r="B117" s="52"/>
      <c r="C117" s="52"/>
      <c r="D117" s="52"/>
      <c r="E117" s="52"/>
      <c r="F117" s="52"/>
      <c r="G117" s="92"/>
      <c r="H117" s="92"/>
      <c r="I117" s="52"/>
      <c r="J117" s="52"/>
      <c r="K117" s="52"/>
      <c r="L117" s="52"/>
      <c r="M117" s="52"/>
      <c r="N117" s="52"/>
      <c r="O117" s="52"/>
      <c r="P117" s="52"/>
      <c r="Q117" s="52"/>
      <c r="R117" s="52"/>
      <c r="S117" s="52"/>
      <c r="T117" s="52"/>
      <c r="U117" s="52"/>
      <c r="V117" s="52"/>
      <c r="W117" s="52"/>
      <c r="X117" s="52"/>
      <c r="Y117" s="52"/>
      <c r="Z117" s="52"/>
      <c r="AA117" s="52"/>
      <c r="AB117" s="52"/>
      <c r="AC117" s="52"/>
    </row>
    <row r="118" spans="1:29">
      <c r="A118" s="52"/>
      <c r="B118" s="52"/>
      <c r="C118" s="52"/>
      <c r="D118" s="52"/>
      <c r="E118" s="52"/>
      <c r="F118" s="52"/>
      <c r="G118" s="92"/>
      <c r="H118" s="92"/>
      <c r="I118" s="52"/>
      <c r="J118" s="52"/>
      <c r="K118" s="52"/>
      <c r="L118" s="52"/>
      <c r="M118" s="52"/>
      <c r="N118" s="52"/>
      <c r="O118" s="52"/>
      <c r="P118" s="52"/>
      <c r="Q118" s="52"/>
      <c r="R118" s="52"/>
      <c r="S118" s="52"/>
      <c r="T118" s="52"/>
      <c r="U118" s="52"/>
      <c r="V118" s="52"/>
      <c r="W118" s="52"/>
      <c r="X118" s="52"/>
      <c r="Y118" s="52"/>
      <c r="Z118" s="52"/>
      <c r="AA118" s="52"/>
      <c r="AB118" s="52"/>
      <c r="AC118" s="52"/>
    </row>
    <row r="119" spans="1:29">
      <c r="A119" s="52"/>
      <c r="B119" s="52"/>
      <c r="C119" s="52"/>
      <c r="D119" s="52"/>
      <c r="E119" s="52"/>
      <c r="F119" s="52"/>
      <c r="G119" s="92"/>
      <c r="H119" s="92"/>
      <c r="I119" s="52"/>
      <c r="J119" s="52"/>
      <c r="K119" s="52"/>
      <c r="L119" s="52"/>
      <c r="M119" s="52"/>
      <c r="N119" s="52"/>
      <c r="O119" s="52"/>
      <c r="P119" s="52"/>
      <c r="Q119" s="52"/>
      <c r="R119" s="52"/>
      <c r="S119" s="52"/>
      <c r="T119" s="52"/>
      <c r="U119" s="52"/>
      <c r="V119" s="52"/>
      <c r="W119" s="52"/>
      <c r="X119" s="52"/>
      <c r="Y119" s="52"/>
      <c r="Z119" s="52"/>
      <c r="AA119" s="52"/>
      <c r="AB119" s="52"/>
      <c r="AC119" s="52"/>
    </row>
    <row r="120" spans="1:29">
      <c r="A120" s="52"/>
      <c r="B120" s="52"/>
      <c r="C120" s="52"/>
      <c r="D120" s="52"/>
      <c r="E120" s="52"/>
      <c r="F120" s="52"/>
      <c r="G120" s="92"/>
      <c r="H120" s="92"/>
      <c r="I120" s="52"/>
      <c r="J120" s="52"/>
      <c r="K120" s="52"/>
      <c r="L120" s="52"/>
      <c r="M120" s="52"/>
      <c r="N120" s="52"/>
      <c r="O120" s="52"/>
      <c r="P120" s="52"/>
      <c r="Q120" s="52"/>
      <c r="R120" s="52"/>
      <c r="S120" s="52"/>
      <c r="T120" s="52"/>
      <c r="U120" s="52"/>
      <c r="V120" s="52"/>
      <c r="W120" s="52"/>
      <c r="X120" s="52"/>
      <c r="Y120" s="52"/>
      <c r="Z120" s="52"/>
      <c r="AA120" s="52"/>
      <c r="AB120" s="52"/>
      <c r="AC120" s="52"/>
    </row>
    <row r="121" spans="1:29">
      <c r="A121" s="52"/>
      <c r="B121" s="52"/>
      <c r="C121" s="52"/>
      <c r="D121" s="52"/>
      <c r="E121" s="52"/>
      <c r="F121" s="52"/>
      <c r="G121" s="92"/>
      <c r="H121" s="92"/>
      <c r="I121" s="52"/>
      <c r="J121" s="52"/>
      <c r="K121" s="52"/>
      <c r="L121" s="52"/>
      <c r="M121" s="52"/>
      <c r="N121" s="52"/>
      <c r="O121" s="52"/>
      <c r="P121" s="52"/>
      <c r="Q121" s="52"/>
      <c r="R121" s="52"/>
      <c r="S121" s="52"/>
      <c r="T121" s="52"/>
      <c r="U121" s="52"/>
      <c r="V121" s="52"/>
      <c r="W121" s="52"/>
      <c r="X121" s="52"/>
      <c r="Y121" s="52"/>
      <c r="Z121" s="52"/>
      <c r="AA121" s="52"/>
      <c r="AB121" s="52"/>
      <c r="AC121" s="52"/>
    </row>
    <row r="122" spans="1:29">
      <c r="A122" s="52"/>
      <c r="B122" s="52"/>
      <c r="C122" s="52"/>
      <c r="D122" s="52"/>
      <c r="E122" s="52"/>
      <c r="F122" s="52"/>
      <c r="G122" s="92"/>
      <c r="H122" s="92"/>
      <c r="I122" s="52"/>
      <c r="J122" s="52"/>
      <c r="K122" s="52"/>
      <c r="L122" s="52"/>
      <c r="M122" s="52"/>
      <c r="N122" s="52"/>
      <c r="O122" s="52"/>
      <c r="P122" s="52"/>
      <c r="Q122" s="52"/>
      <c r="R122" s="52"/>
      <c r="S122" s="52"/>
      <c r="T122" s="52"/>
      <c r="U122" s="52"/>
      <c r="V122" s="52"/>
      <c r="W122" s="52"/>
      <c r="X122" s="52"/>
      <c r="Y122" s="52"/>
      <c r="Z122" s="52"/>
      <c r="AA122" s="52"/>
      <c r="AB122" s="52"/>
      <c r="AC122" s="52"/>
    </row>
    <row r="123" spans="1:29">
      <c r="A123" s="52"/>
      <c r="B123" s="52"/>
      <c r="C123" s="52"/>
      <c r="D123" s="52"/>
      <c r="E123" s="52"/>
      <c r="F123" s="52"/>
      <c r="G123" s="92"/>
      <c r="H123" s="92"/>
      <c r="I123" s="52"/>
      <c r="J123" s="52"/>
      <c r="K123" s="52"/>
      <c r="L123" s="52"/>
      <c r="M123" s="52"/>
      <c r="N123" s="52"/>
      <c r="O123" s="52"/>
      <c r="P123" s="52"/>
      <c r="Q123" s="52"/>
      <c r="R123" s="52"/>
      <c r="S123" s="52"/>
      <c r="T123" s="52"/>
      <c r="U123" s="52"/>
      <c r="V123" s="52"/>
      <c r="W123" s="52"/>
      <c r="X123" s="52"/>
      <c r="Y123" s="52"/>
      <c r="Z123" s="52"/>
      <c r="AA123" s="52"/>
      <c r="AB123" s="52"/>
      <c r="AC123" s="52"/>
    </row>
    <row r="124" spans="1:29">
      <c r="A124" s="52"/>
      <c r="B124" s="52"/>
      <c r="C124" s="52"/>
      <c r="D124" s="52"/>
      <c r="E124" s="52"/>
      <c r="F124" s="52"/>
      <c r="G124" s="92"/>
      <c r="H124" s="92"/>
      <c r="I124" s="52"/>
      <c r="J124" s="52"/>
      <c r="K124" s="52"/>
      <c r="L124" s="52"/>
      <c r="M124" s="52"/>
      <c r="N124" s="52"/>
      <c r="O124" s="52"/>
      <c r="P124" s="52"/>
      <c r="Q124" s="52"/>
      <c r="R124" s="52"/>
      <c r="S124" s="52"/>
      <c r="T124" s="52"/>
      <c r="U124" s="52"/>
      <c r="V124" s="52"/>
      <c r="W124" s="52"/>
      <c r="X124" s="52"/>
      <c r="Y124" s="52"/>
      <c r="Z124" s="52"/>
      <c r="AA124" s="52"/>
      <c r="AB124" s="52"/>
      <c r="AC124" s="52"/>
    </row>
    <row r="125" spans="1:29">
      <c r="A125" s="52"/>
      <c r="B125" s="52"/>
      <c r="C125" s="52"/>
      <c r="D125" s="52"/>
      <c r="E125" s="52"/>
      <c r="F125" s="52"/>
      <c r="G125" s="92"/>
      <c r="H125" s="92"/>
      <c r="I125" s="52"/>
      <c r="J125" s="52"/>
      <c r="K125" s="52"/>
      <c r="L125" s="52"/>
      <c r="M125" s="52"/>
      <c r="N125" s="52"/>
      <c r="O125" s="52"/>
      <c r="P125" s="52"/>
      <c r="Q125" s="52"/>
      <c r="R125" s="52"/>
      <c r="S125" s="52"/>
      <c r="T125" s="52"/>
      <c r="U125" s="52"/>
      <c r="V125" s="52"/>
      <c r="W125" s="52"/>
      <c r="X125" s="52"/>
      <c r="Y125" s="52"/>
      <c r="Z125" s="52"/>
      <c r="AA125" s="52"/>
      <c r="AB125" s="52"/>
      <c r="AC125" s="52"/>
    </row>
    <row r="126" spans="1:29">
      <c r="A126" s="52"/>
      <c r="B126" s="52"/>
      <c r="C126" s="52"/>
      <c r="D126" s="52"/>
      <c r="E126" s="52"/>
      <c r="F126" s="52"/>
      <c r="G126" s="92"/>
      <c r="H126" s="92"/>
      <c r="I126" s="52"/>
      <c r="J126" s="52"/>
      <c r="K126" s="52"/>
      <c r="L126" s="52"/>
      <c r="M126" s="52"/>
      <c r="N126" s="52"/>
      <c r="O126" s="52"/>
      <c r="P126" s="52"/>
      <c r="Q126" s="52"/>
      <c r="R126" s="52"/>
      <c r="S126" s="52"/>
      <c r="T126" s="52"/>
      <c r="U126" s="52"/>
      <c r="V126" s="52"/>
      <c r="W126" s="52"/>
      <c r="X126" s="52"/>
      <c r="Y126" s="52"/>
      <c r="Z126" s="52"/>
      <c r="AA126" s="52"/>
      <c r="AB126" s="52"/>
      <c r="AC126" s="52"/>
    </row>
    <row r="127" spans="1:29">
      <c r="A127" s="52"/>
      <c r="B127" s="52"/>
      <c r="C127" s="52"/>
      <c r="D127" s="52"/>
      <c r="E127" s="52"/>
      <c r="F127" s="52"/>
      <c r="G127" s="92"/>
      <c r="H127" s="92"/>
      <c r="I127" s="52"/>
      <c r="J127" s="52"/>
      <c r="K127" s="52"/>
      <c r="L127" s="52"/>
      <c r="M127" s="52"/>
      <c r="N127" s="52"/>
      <c r="O127" s="52"/>
      <c r="P127" s="52"/>
      <c r="Q127" s="52"/>
      <c r="R127" s="52"/>
      <c r="S127" s="52"/>
      <c r="T127" s="52"/>
      <c r="U127" s="52"/>
      <c r="V127" s="52"/>
      <c r="W127" s="52"/>
      <c r="X127" s="52"/>
      <c r="Y127" s="52"/>
      <c r="Z127" s="52"/>
      <c r="AA127" s="52"/>
      <c r="AB127" s="52"/>
      <c r="AC127" s="52"/>
    </row>
    <row r="128" spans="1:29">
      <c r="A128" s="52"/>
      <c r="B128" s="52"/>
      <c r="C128" s="52"/>
      <c r="D128" s="52"/>
      <c r="E128" s="52"/>
      <c r="F128" s="52"/>
      <c r="G128" s="92"/>
      <c r="H128" s="92"/>
      <c r="I128" s="52"/>
      <c r="J128" s="52"/>
      <c r="K128" s="52"/>
      <c r="L128" s="52"/>
      <c r="M128" s="52"/>
      <c r="N128" s="52"/>
      <c r="O128" s="52"/>
      <c r="P128" s="52"/>
      <c r="Q128" s="52"/>
      <c r="R128" s="52"/>
      <c r="S128" s="52"/>
      <c r="T128" s="52"/>
      <c r="U128" s="52"/>
      <c r="V128" s="52"/>
      <c r="W128" s="52"/>
      <c r="X128" s="52"/>
      <c r="Y128" s="52"/>
      <c r="Z128" s="52"/>
      <c r="AA128" s="52"/>
      <c r="AB128" s="52"/>
      <c r="AC128" s="52"/>
    </row>
    <row r="129" spans="1:29">
      <c r="A129" s="52"/>
      <c r="B129" s="52"/>
      <c r="C129" s="52"/>
      <c r="D129" s="52"/>
      <c r="E129" s="52"/>
      <c r="F129" s="52"/>
      <c r="G129" s="92"/>
      <c r="H129" s="92"/>
      <c r="I129" s="52"/>
      <c r="J129" s="52"/>
      <c r="K129" s="52"/>
      <c r="L129" s="52"/>
      <c r="M129" s="52"/>
      <c r="N129" s="52"/>
      <c r="O129" s="52"/>
      <c r="P129" s="52"/>
      <c r="Q129" s="52"/>
      <c r="R129" s="52"/>
      <c r="S129" s="52"/>
      <c r="T129" s="52"/>
      <c r="U129" s="52"/>
      <c r="V129" s="52"/>
      <c r="W129" s="52"/>
      <c r="X129" s="52"/>
      <c r="Y129" s="52"/>
      <c r="Z129" s="52"/>
      <c r="AA129" s="52"/>
      <c r="AB129" s="52"/>
      <c r="AC129" s="52"/>
    </row>
    <row r="130" spans="1:29">
      <c r="A130" s="52"/>
      <c r="B130" s="52"/>
      <c r="C130" s="52"/>
      <c r="D130" s="52"/>
      <c r="E130" s="52"/>
      <c r="F130" s="52"/>
      <c r="G130" s="92"/>
      <c r="H130" s="92"/>
      <c r="I130" s="52"/>
      <c r="J130" s="52"/>
      <c r="K130" s="52"/>
      <c r="L130" s="52"/>
      <c r="M130" s="52"/>
      <c r="N130" s="52"/>
      <c r="O130" s="52"/>
      <c r="P130" s="52"/>
      <c r="Q130" s="52"/>
      <c r="R130" s="52"/>
      <c r="S130" s="52"/>
      <c r="T130" s="52"/>
      <c r="U130" s="52"/>
      <c r="V130" s="52"/>
      <c r="W130" s="52"/>
      <c r="X130" s="52"/>
      <c r="Y130" s="52"/>
      <c r="Z130" s="52"/>
      <c r="AA130" s="52"/>
      <c r="AB130" s="52"/>
      <c r="AC130" s="52"/>
    </row>
    <row r="131" spans="1:29">
      <c r="A131" s="52"/>
      <c r="B131" s="52"/>
      <c r="C131" s="52"/>
      <c r="D131" s="52"/>
      <c r="E131" s="52"/>
      <c r="F131" s="52"/>
      <c r="G131" s="92"/>
      <c r="H131" s="92"/>
      <c r="I131" s="52"/>
      <c r="J131" s="52"/>
      <c r="K131" s="52"/>
      <c r="L131" s="52"/>
      <c r="M131" s="52"/>
      <c r="N131" s="52"/>
      <c r="O131" s="52"/>
      <c r="P131" s="52"/>
      <c r="Q131" s="52"/>
      <c r="R131" s="52"/>
      <c r="S131" s="52"/>
      <c r="T131" s="52"/>
      <c r="U131" s="52"/>
      <c r="V131" s="52"/>
      <c r="W131" s="52"/>
      <c r="X131" s="52"/>
      <c r="Y131" s="52"/>
      <c r="Z131" s="52"/>
      <c r="AA131" s="52"/>
      <c r="AB131" s="52"/>
      <c r="AC131" s="52"/>
    </row>
    <row r="132" spans="1:29">
      <c r="A132" s="52"/>
      <c r="B132" s="52"/>
      <c r="C132" s="52"/>
      <c r="D132" s="52"/>
      <c r="E132" s="52"/>
      <c r="F132" s="52"/>
      <c r="G132" s="92"/>
      <c r="H132" s="92"/>
      <c r="I132" s="52"/>
      <c r="J132" s="52"/>
      <c r="K132" s="52"/>
      <c r="L132" s="52"/>
      <c r="M132" s="52"/>
      <c r="N132" s="52"/>
      <c r="O132" s="52"/>
      <c r="P132" s="52"/>
      <c r="Q132" s="52"/>
      <c r="R132" s="52"/>
      <c r="S132" s="52"/>
      <c r="T132" s="52"/>
      <c r="U132" s="52"/>
      <c r="V132" s="52"/>
      <c r="W132" s="52"/>
      <c r="X132" s="52"/>
      <c r="Y132" s="52"/>
      <c r="Z132" s="52"/>
      <c r="AA132" s="52"/>
      <c r="AB132" s="52"/>
      <c r="AC132" s="52"/>
    </row>
    <row r="133" spans="1:29">
      <c r="A133" s="52"/>
      <c r="B133" s="52"/>
      <c r="C133" s="52"/>
      <c r="D133" s="52"/>
      <c r="E133" s="52"/>
      <c r="F133" s="52"/>
      <c r="G133" s="92"/>
      <c r="H133" s="92"/>
      <c r="I133" s="52"/>
      <c r="J133" s="52"/>
      <c r="K133" s="52"/>
      <c r="L133" s="52"/>
      <c r="M133" s="52"/>
      <c r="N133" s="52"/>
      <c r="O133" s="52"/>
      <c r="P133" s="52"/>
      <c r="Q133" s="52"/>
      <c r="R133" s="52"/>
      <c r="S133" s="52"/>
      <c r="T133" s="52"/>
      <c r="U133" s="52"/>
      <c r="V133" s="52"/>
      <c r="W133" s="52"/>
      <c r="X133" s="52"/>
      <c r="Y133" s="52"/>
      <c r="Z133" s="52"/>
      <c r="AA133" s="52"/>
      <c r="AB133" s="52"/>
      <c r="AC133" s="52"/>
    </row>
    <row r="134" spans="1:29">
      <c r="A134" s="52"/>
      <c r="B134" s="52"/>
      <c r="C134" s="52"/>
      <c r="D134" s="52"/>
      <c r="E134" s="52"/>
      <c r="F134" s="52"/>
      <c r="G134" s="92"/>
      <c r="H134" s="92"/>
      <c r="I134" s="52"/>
      <c r="J134" s="52"/>
      <c r="K134" s="52"/>
      <c r="L134" s="52"/>
      <c r="M134" s="52"/>
      <c r="N134" s="52"/>
      <c r="O134" s="52"/>
      <c r="P134" s="52"/>
      <c r="Q134" s="52"/>
      <c r="R134" s="52"/>
      <c r="S134" s="52"/>
      <c r="T134" s="52"/>
      <c r="U134" s="52"/>
      <c r="V134" s="52"/>
      <c r="W134" s="52"/>
      <c r="X134" s="52"/>
      <c r="Y134" s="52"/>
      <c r="Z134" s="52"/>
      <c r="AA134" s="52"/>
      <c r="AB134" s="52"/>
      <c r="AC134" s="52"/>
    </row>
    <row r="135" spans="1:29">
      <c r="A135" s="52"/>
      <c r="B135" s="52"/>
      <c r="C135" s="52"/>
      <c r="D135" s="52"/>
      <c r="E135" s="52"/>
      <c r="F135" s="52"/>
      <c r="G135" s="92"/>
      <c r="H135" s="92"/>
      <c r="I135" s="52"/>
      <c r="J135" s="52"/>
      <c r="K135" s="52"/>
      <c r="L135" s="52"/>
      <c r="M135" s="52"/>
      <c r="N135" s="52"/>
      <c r="O135" s="52"/>
      <c r="P135" s="52"/>
      <c r="Q135" s="52"/>
      <c r="R135" s="52"/>
      <c r="S135" s="52"/>
      <c r="T135" s="52"/>
      <c r="U135" s="52"/>
      <c r="V135" s="52"/>
      <c r="W135" s="52"/>
      <c r="X135" s="52"/>
      <c r="Y135" s="52"/>
      <c r="Z135" s="52"/>
      <c r="AA135" s="52"/>
      <c r="AB135" s="52"/>
      <c r="AC135" s="52"/>
    </row>
    <row r="136" spans="1:29">
      <c r="A136" s="52"/>
      <c r="B136" s="52"/>
      <c r="C136" s="52"/>
      <c r="D136" s="52"/>
      <c r="E136" s="52"/>
      <c r="F136" s="52"/>
      <c r="G136" s="92"/>
      <c r="H136" s="92"/>
      <c r="I136" s="52"/>
      <c r="J136" s="52"/>
      <c r="K136" s="52"/>
      <c r="L136" s="52"/>
      <c r="M136" s="52"/>
      <c r="N136" s="52"/>
      <c r="O136" s="52"/>
      <c r="P136" s="52"/>
      <c r="Q136" s="52"/>
      <c r="R136" s="52"/>
      <c r="S136" s="52"/>
      <c r="T136" s="52"/>
      <c r="U136" s="52"/>
      <c r="V136" s="52"/>
      <c r="W136" s="52"/>
      <c r="X136" s="52"/>
      <c r="Y136" s="52"/>
      <c r="Z136" s="52"/>
      <c r="AA136" s="52"/>
      <c r="AB136" s="52"/>
      <c r="AC136" s="52"/>
    </row>
    <row r="137" spans="1:29">
      <c r="A137" s="52"/>
      <c r="B137" s="52"/>
      <c r="C137" s="52"/>
      <c r="D137" s="52"/>
      <c r="E137" s="52"/>
      <c r="F137" s="52"/>
      <c r="G137" s="92"/>
      <c r="H137" s="92"/>
      <c r="I137" s="52"/>
      <c r="J137" s="52"/>
      <c r="K137" s="52"/>
      <c r="L137" s="52"/>
      <c r="M137" s="52"/>
      <c r="N137" s="52"/>
      <c r="O137" s="52"/>
      <c r="P137" s="52"/>
      <c r="Q137" s="52"/>
      <c r="R137" s="52"/>
      <c r="S137" s="52"/>
      <c r="T137" s="52"/>
      <c r="U137" s="52"/>
      <c r="V137" s="52"/>
      <c r="W137" s="52"/>
      <c r="X137" s="52"/>
      <c r="Y137" s="52"/>
      <c r="Z137" s="52"/>
      <c r="AA137" s="52"/>
      <c r="AB137" s="52"/>
      <c r="AC137" s="52"/>
    </row>
    <row r="138" spans="1:29">
      <c r="A138" s="52"/>
      <c r="B138" s="52"/>
      <c r="C138" s="52"/>
      <c r="D138" s="52"/>
      <c r="E138" s="52"/>
      <c r="F138" s="52"/>
      <c r="G138" s="92"/>
      <c r="H138" s="92"/>
      <c r="I138" s="52"/>
      <c r="J138" s="52"/>
      <c r="K138" s="52"/>
      <c r="L138" s="52"/>
      <c r="M138" s="52"/>
      <c r="N138" s="52"/>
      <c r="O138" s="52"/>
      <c r="P138" s="52"/>
      <c r="Q138" s="52"/>
      <c r="R138" s="52"/>
      <c r="S138" s="52"/>
      <c r="T138" s="52"/>
      <c r="U138" s="52"/>
      <c r="V138" s="52"/>
      <c r="W138" s="52"/>
      <c r="X138" s="52"/>
      <c r="Y138" s="52"/>
      <c r="Z138" s="52"/>
      <c r="AA138" s="52"/>
      <c r="AB138" s="52"/>
      <c r="AC138" s="52"/>
    </row>
    <row r="139" spans="1:29">
      <c r="A139" s="52"/>
      <c r="B139" s="52"/>
      <c r="C139" s="52"/>
      <c r="D139" s="52"/>
      <c r="E139" s="52"/>
      <c r="F139" s="52"/>
      <c r="G139" s="92"/>
      <c r="H139" s="92"/>
      <c r="I139" s="52"/>
      <c r="J139" s="52"/>
      <c r="K139" s="52"/>
      <c r="L139" s="52"/>
      <c r="M139" s="52"/>
      <c r="N139" s="52"/>
      <c r="O139" s="52"/>
      <c r="P139" s="52"/>
      <c r="Q139" s="52"/>
      <c r="R139" s="52"/>
      <c r="S139" s="52"/>
      <c r="T139" s="52"/>
      <c r="U139" s="52"/>
      <c r="V139" s="52"/>
      <c r="W139" s="52"/>
      <c r="X139" s="52"/>
      <c r="Y139" s="52"/>
      <c r="Z139" s="52"/>
      <c r="AA139" s="52"/>
      <c r="AB139" s="52"/>
      <c r="AC139" s="52"/>
    </row>
    <row r="140" spans="1:29">
      <c r="A140" s="52"/>
      <c r="B140" s="52"/>
      <c r="C140" s="52"/>
      <c r="D140" s="52"/>
      <c r="E140" s="52"/>
      <c r="F140" s="52"/>
      <c r="G140" s="92"/>
      <c r="H140" s="92"/>
      <c r="I140" s="52"/>
      <c r="J140" s="52"/>
      <c r="K140" s="52"/>
      <c r="L140" s="52"/>
      <c r="M140" s="52"/>
      <c r="N140" s="52"/>
      <c r="O140" s="52"/>
      <c r="P140" s="52"/>
      <c r="Q140" s="52"/>
      <c r="R140" s="52"/>
      <c r="S140" s="52"/>
      <c r="T140" s="52"/>
      <c r="U140" s="52"/>
      <c r="V140" s="52"/>
      <c r="W140" s="52"/>
      <c r="X140" s="52"/>
      <c r="Y140" s="52"/>
      <c r="Z140" s="52"/>
      <c r="AA140" s="52"/>
      <c r="AB140" s="52"/>
      <c r="AC140" s="52"/>
    </row>
    <row r="141" spans="1:29">
      <c r="A141" s="52"/>
      <c r="B141" s="52"/>
      <c r="C141" s="52"/>
      <c r="D141" s="52"/>
      <c r="E141" s="52"/>
      <c r="F141" s="52"/>
      <c r="G141" s="92"/>
      <c r="H141" s="92"/>
      <c r="I141" s="52"/>
      <c r="J141" s="52"/>
      <c r="K141" s="52"/>
      <c r="L141" s="52"/>
      <c r="M141" s="52"/>
      <c r="N141" s="52"/>
      <c r="O141" s="52"/>
      <c r="P141" s="52"/>
      <c r="Q141" s="52"/>
      <c r="R141" s="52"/>
      <c r="S141" s="52"/>
      <c r="T141" s="52"/>
      <c r="U141" s="52"/>
      <c r="V141" s="52"/>
      <c r="W141" s="52"/>
      <c r="X141" s="52"/>
      <c r="Y141" s="52"/>
      <c r="Z141" s="52"/>
      <c r="AA141" s="52"/>
      <c r="AB141" s="52"/>
      <c r="AC141" s="52"/>
    </row>
    <row r="142" spans="1:29">
      <c r="A142" s="52"/>
      <c r="B142" s="52"/>
      <c r="C142" s="52"/>
      <c r="D142" s="52"/>
      <c r="E142" s="52"/>
      <c r="F142" s="52"/>
      <c r="G142" s="92"/>
      <c r="H142" s="92"/>
      <c r="I142" s="52"/>
      <c r="J142" s="52"/>
      <c r="K142" s="52"/>
      <c r="L142" s="52"/>
      <c r="M142" s="52"/>
      <c r="N142" s="52"/>
      <c r="O142" s="52"/>
      <c r="P142" s="52"/>
      <c r="Q142" s="52"/>
      <c r="R142" s="52"/>
      <c r="S142" s="52"/>
      <c r="T142" s="52"/>
      <c r="U142" s="52"/>
      <c r="V142" s="52"/>
      <c r="W142" s="52"/>
      <c r="X142" s="52"/>
      <c r="Y142" s="52"/>
      <c r="Z142" s="52"/>
      <c r="AA142" s="52"/>
      <c r="AB142" s="52"/>
      <c r="AC142" s="52"/>
    </row>
    <row r="143" spans="1:29">
      <c r="A143" s="52"/>
      <c r="B143" s="52"/>
      <c r="C143" s="52"/>
      <c r="D143" s="52"/>
      <c r="E143" s="52"/>
      <c r="F143" s="52"/>
      <c r="G143" s="92"/>
      <c r="H143" s="92"/>
      <c r="I143" s="52"/>
      <c r="J143" s="52"/>
      <c r="K143" s="52"/>
      <c r="L143" s="52"/>
      <c r="M143" s="52"/>
      <c r="N143" s="52"/>
      <c r="O143" s="52"/>
      <c r="P143" s="52"/>
      <c r="Q143" s="52"/>
      <c r="R143" s="52"/>
      <c r="S143" s="52"/>
      <c r="T143" s="52"/>
      <c r="U143" s="52"/>
      <c r="V143" s="52"/>
      <c r="W143" s="52"/>
      <c r="X143" s="52"/>
      <c r="Y143" s="52"/>
      <c r="Z143" s="52"/>
      <c r="AA143" s="52"/>
      <c r="AB143" s="52"/>
      <c r="AC143" s="52"/>
    </row>
    <row r="144" spans="1:29">
      <c r="A144" s="52"/>
      <c r="B144" s="52"/>
      <c r="C144" s="52"/>
      <c r="D144" s="52"/>
      <c r="E144" s="52"/>
      <c r="F144" s="52"/>
      <c r="G144" s="92"/>
      <c r="H144" s="92"/>
      <c r="I144" s="52"/>
      <c r="J144" s="52"/>
      <c r="K144" s="52"/>
      <c r="L144" s="52"/>
      <c r="M144" s="52"/>
      <c r="N144" s="52"/>
      <c r="O144" s="52"/>
      <c r="P144" s="52"/>
      <c r="Q144" s="52"/>
      <c r="R144" s="52"/>
      <c r="S144" s="52"/>
      <c r="T144" s="52"/>
      <c r="U144" s="52"/>
      <c r="V144" s="52"/>
      <c r="W144" s="52"/>
      <c r="X144" s="52"/>
      <c r="Y144" s="52"/>
      <c r="Z144" s="52"/>
      <c r="AA144" s="52"/>
      <c r="AB144" s="52"/>
      <c r="AC144" s="52"/>
    </row>
    <row r="145" spans="1:29">
      <c r="A145" s="52"/>
      <c r="B145" s="52"/>
      <c r="C145" s="52"/>
      <c r="D145" s="52"/>
      <c r="E145" s="52"/>
      <c r="F145" s="52"/>
      <c r="G145" s="92"/>
      <c r="H145" s="92"/>
      <c r="I145" s="52"/>
      <c r="J145" s="52"/>
      <c r="K145" s="52"/>
      <c r="L145" s="52"/>
      <c r="M145" s="52"/>
      <c r="N145" s="52"/>
      <c r="O145" s="52"/>
      <c r="P145" s="52"/>
      <c r="Q145" s="52"/>
      <c r="R145" s="52"/>
      <c r="S145" s="52"/>
      <c r="T145" s="52"/>
      <c r="U145" s="52"/>
      <c r="V145" s="52"/>
      <c r="W145" s="52"/>
      <c r="X145" s="52"/>
      <c r="Y145" s="52"/>
      <c r="Z145" s="52"/>
      <c r="AA145" s="52"/>
      <c r="AB145" s="52"/>
      <c r="AC145" s="52"/>
    </row>
    <row r="146" spans="1:29">
      <c r="A146" s="52"/>
      <c r="B146" s="52"/>
      <c r="C146" s="52"/>
      <c r="D146" s="52"/>
      <c r="E146" s="52"/>
      <c r="F146" s="52"/>
      <c r="G146" s="92"/>
      <c r="H146" s="92"/>
      <c r="I146" s="52"/>
      <c r="J146" s="52"/>
      <c r="K146" s="52"/>
      <c r="L146" s="52"/>
      <c r="M146" s="52"/>
      <c r="N146" s="52"/>
      <c r="O146" s="52"/>
      <c r="P146" s="52"/>
      <c r="Q146" s="52"/>
      <c r="R146" s="52"/>
      <c r="S146" s="52"/>
      <c r="T146" s="52"/>
      <c r="U146" s="52"/>
      <c r="V146" s="52"/>
      <c r="W146" s="52"/>
      <c r="X146" s="52"/>
      <c r="Y146" s="52"/>
      <c r="Z146" s="52"/>
      <c r="AA146" s="52"/>
      <c r="AB146" s="52"/>
      <c r="AC146" s="52"/>
    </row>
    <row r="147" spans="1:29">
      <c r="A147" s="52"/>
      <c r="B147" s="52"/>
      <c r="C147" s="52"/>
      <c r="D147" s="52"/>
      <c r="E147" s="52"/>
      <c r="F147" s="52"/>
      <c r="G147" s="92"/>
      <c r="H147" s="92"/>
      <c r="I147" s="52"/>
      <c r="J147" s="52"/>
      <c r="K147" s="52"/>
      <c r="L147" s="52"/>
      <c r="M147" s="52"/>
      <c r="N147" s="52"/>
      <c r="O147" s="52"/>
      <c r="P147" s="52"/>
      <c r="Q147" s="52"/>
      <c r="R147" s="52"/>
      <c r="S147" s="52"/>
      <c r="T147" s="52"/>
      <c r="U147" s="52"/>
      <c r="V147" s="52"/>
      <c r="W147" s="52"/>
      <c r="X147" s="52"/>
      <c r="Y147" s="52"/>
      <c r="Z147" s="52"/>
      <c r="AA147" s="52"/>
      <c r="AB147" s="52"/>
      <c r="AC147" s="52"/>
    </row>
    <row r="148" spans="1:29">
      <c r="A148" s="52"/>
      <c r="B148" s="52"/>
      <c r="C148" s="52"/>
      <c r="D148" s="52"/>
      <c r="E148" s="52"/>
      <c r="F148" s="52"/>
      <c r="G148" s="92"/>
      <c r="H148" s="92"/>
      <c r="I148" s="52"/>
      <c r="J148" s="52"/>
      <c r="K148" s="52"/>
      <c r="L148" s="52"/>
      <c r="M148" s="52"/>
      <c r="N148" s="52"/>
      <c r="O148" s="52"/>
      <c r="P148" s="52"/>
      <c r="Q148" s="52"/>
      <c r="R148" s="52"/>
      <c r="S148" s="52"/>
      <c r="T148" s="52"/>
      <c r="U148" s="52"/>
      <c r="V148" s="52"/>
      <c r="W148" s="52"/>
      <c r="X148" s="52"/>
      <c r="Y148" s="52"/>
      <c r="Z148" s="52"/>
      <c r="AA148" s="52"/>
      <c r="AB148" s="52"/>
      <c r="AC148" s="52"/>
    </row>
    <row r="149" spans="1:29">
      <c r="A149" s="52"/>
      <c r="B149" s="52"/>
      <c r="C149" s="52"/>
      <c r="D149" s="52"/>
      <c r="E149" s="52"/>
      <c r="F149" s="52"/>
      <c r="G149" s="92"/>
      <c r="H149" s="92"/>
      <c r="I149" s="52"/>
      <c r="J149" s="52"/>
      <c r="K149" s="52"/>
      <c r="L149" s="52"/>
      <c r="M149" s="52"/>
      <c r="N149" s="52"/>
      <c r="O149" s="52"/>
      <c r="P149" s="52"/>
      <c r="Q149" s="52"/>
      <c r="R149" s="52"/>
      <c r="S149" s="52"/>
      <c r="T149" s="52"/>
      <c r="U149" s="52"/>
      <c r="V149" s="52"/>
      <c r="W149" s="52"/>
      <c r="X149" s="52"/>
      <c r="Y149" s="52"/>
      <c r="Z149" s="52"/>
      <c r="AA149" s="52"/>
      <c r="AB149" s="52"/>
      <c r="AC149" s="52"/>
    </row>
    <row r="150" spans="1:29">
      <c r="A150" s="52"/>
      <c r="B150" s="52"/>
      <c r="C150" s="52"/>
      <c r="D150" s="52"/>
      <c r="E150" s="52"/>
      <c r="F150" s="52"/>
      <c r="G150" s="92"/>
      <c r="H150" s="92"/>
      <c r="I150" s="52"/>
      <c r="J150" s="52"/>
      <c r="K150" s="52"/>
      <c r="L150" s="52"/>
      <c r="M150" s="52"/>
      <c r="N150" s="52"/>
      <c r="O150" s="52"/>
      <c r="P150" s="52"/>
      <c r="Q150" s="52"/>
      <c r="R150" s="52"/>
      <c r="S150" s="52"/>
      <c r="T150" s="52"/>
      <c r="U150" s="52"/>
      <c r="V150" s="52"/>
      <c r="W150" s="52"/>
      <c r="X150" s="52"/>
      <c r="Y150" s="52"/>
      <c r="Z150" s="52"/>
      <c r="AA150" s="52"/>
      <c r="AB150" s="52"/>
      <c r="AC150" s="52"/>
    </row>
    <row r="151" spans="1:29">
      <c r="A151" s="52"/>
      <c r="B151" s="52"/>
      <c r="C151" s="52"/>
      <c r="D151" s="52"/>
      <c r="E151" s="52"/>
      <c r="F151" s="52"/>
      <c r="G151" s="92"/>
      <c r="H151" s="92"/>
      <c r="I151" s="52"/>
      <c r="J151" s="52"/>
      <c r="K151" s="52"/>
      <c r="L151" s="52"/>
      <c r="M151" s="52"/>
      <c r="N151" s="52"/>
      <c r="O151" s="52"/>
      <c r="P151" s="52"/>
      <c r="Q151" s="52"/>
      <c r="R151" s="52"/>
      <c r="S151" s="52"/>
      <c r="T151" s="52"/>
      <c r="U151" s="52"/>
      <c r="V151" s="52"/>
      <c r="W151" s="52"/>
      <c r="X151" s="52"/>
      <c r="Y151" s="52"/>
      <c r="Z151" s="52"/>
      <c r="AA151" s="52"/>
      <c r="AB151" s="52"/>
      <c r="AC151" s="52"/>
    </row>
    <row r="152" spans="1:29">
      <c r="A152" s="52"/>
      <c r="B152" s="52"/>
      <c r="C152" s="52"/>
      <c r="D152" s="52"/>
      <c r="E152" s="52"/>
      <c r="F152" s="52"/>
      <c r="G152" s="92"/>
      <c r="H152" s="92"/>
      <c r="I152" s="52"/>
      <c r="J152" s="52"/>
      <c r="K152" s="52"/>
      <c r="L152" s="52"/>
      <c r="M152" s="52"/>
      <c r="N152" s="52"/>
      <c r="O152" s="52"/>
      <c r="P152" s="52"/>
      <c r="Q152" s="52"/>
      <c r="R152" s="52"/>
      <c r="S152" s="52"/>
      <c r="T152" s="52"/>
      <c r="U152" s="52"/>
      <c r="V152" s="52"/>
      <c r="W152" s="52"/>
      <c r="X152" s="52"/>
      <c r="Y152" s="52"/>
      <c r="Z152" s="52"/>
      <c r="AA152" s="52"/>
      <c r="AB152" s="52"/>
      <c r="AC152" s="52"/>
    </row>
    <row r="153" spans="1:29">
      <c r="A153" s="52"/>
      <c r="B153" s="52"/>
      <c r="C153" s="52"/>
      <c r="D153" s="52"/>
      <c r="E153" s="52"/>
      <c r="F153" s="52"/>
      <c r="G153" s="92"/>
      <c r="H153" s="92"/>
      <c r="I153" s="52"/>
      <c r="J153" s="52"/>
      <c r="K153" s="52"/>
      <c r="L153" s="52"/>
      <c r="M153" s="52"/>
      <c r="N153" s="52"/>
      <c r="O153" s="52"/>
      <c r="P153" s="52"/>
      <c r="Q153" s="52"/>
      <c r="R153" s="52"/>
      <c r="S153" s="52"/>
      <c r="T153" s="52"/>
      <c r="U153" s="52"/>
      <c r="V153" s="52"/>
      <c r="W153" s="52"/>
      <c r="X153" s="52"/>
      <c r="Y153" s="52"/>
      <c r="Z153" s="52"/>
      <c r="AA153" s="52"/>
      <c r="AB153" s="52"/>
      <c r="AC153" s="52"/>
    </row>
    <row r="154" spans="1:29">
      <c r="A154" s="52"/>
      <c r="B154" s="52"/>
      <c r="C154" s="52"/>
      <c r="D154" s="52"/>
      <c r="E154" s="52"/>
      <c r="F154" s="52"/>
      <c r="G154" s="92"/>
      <c r="H154" s="92"/>
      <c r="I154" s="52"/>
      <c r="J154" s="52"/>
      <c r="K154" s="52"/>
      <c r="L154" s="52"/>
      <c r="M154" s="52"/>
      <c r="N154" s="52"/>
      <c r="O154" s="52"/>
      <c r="P154" s="52"/>
      <c r="Q154" s="52"/>
      <c r="R154" s="52"/>
      <c r="S154" s="52"/>
      <c r="T154" s="52"/>
      <c r="U154" s="52"/>
      <c r="V154" s="52"/>
      <c r="W154" s="52"/>
      <c r="X154" s="52"/>
      <c r="Y154" s="52"/>
      <c r="Z154" s="52"/>
      <c r="AA154" s="52"/>
      <c r="AB154" s="52"/>
      <c r="AC154" s="52"/>
    </row>
    <row r="155" spans="1:29">
      <c r="A155" s="52"/>
      <c r="B155" s="52"/>
      <c r="C155" s="52"/>
      <c r="D155" s="52"/>
      <c r="E155" s="52"/>
      <c r="F155" s="52"/>
      <c r="G155" s="92"/>
      <c r="H155" s="92"/>
      <c r="I155" s="52"/>
      <c r="J155" s="52"/>
      <c r="K155" s="52"/>
      <c r="L155" s="52"/>
      <c r="M155" s="52"/>
      <c r="N155" s="52"/>
      <c r="O155" s="52"/>
      <c r="P155" s="52"/>
      <c r="Q155" s="52"/>
      <c r="R155" s="52"/>
      <c r="S155" s="52"/>
      <c r="T155" s="52"/>
      <c r="U155" s="52"/>
      <c r="V155" s="52"/>
      <c r="W155" s="52"/>
      <c r="X155" s="52"/>
      <c r="Y155" s="52"/>
      <c r="Z155" s="52"/>
      <c r="AA155" s="52"/>
      <c r="AB155" s="52"/>
      <c r="AC155" s="52"/>
    </row>
    <row r="156" spans="1:29">
      <c r="A156" s="52"/>
      <c r="B156" s="52"/>
      <c r="C156" s="52"/>
      <c r="D156" s="52"/>
      <c r="E156" s="52"/>
      <c r="F156" s="52"/>
      <c r="G156" s="92"/>
      <c r="H156" s="92"/>
      <c r="I156" s="52"/>
      <c r="J156" s="52"/>
      <c r="K156" s="52"/>
      <c r="L156" s="52"/>
      <c r="M156" s="52"/>
      <c r="N156" s="52"/>
      <c r="O156" s="52"/>
      <c r="P156" s="52"/>
      <c r="Q156" s="52"/>
      <c r="R156" s="52"/>
      <c r="S156" s="52"/>
      <c r="T156" s="52"/>
      <c r="U156" s="52"/>
      <c r="V156" s="52"/>
      <c r="W156" s="52"/>
      <c r="X156" s="52"/>
      <c r="Y156" s="52"/>
      <c r="Z156" s="52"/>
      <c r="AA156" s="52"/>
      <c r="AB156" s="52"/>
      <c r="AC156" s="52"/>
    </row>
    <row r="157" spans="1:29">
      <c r="A157" s="52"/>
      <c r="B157" s="52"/>
      <c r="C157" s="52"/>
      <c r="D157" s="52"/>
      <c r="E157" s="52"/>
      <c r="F157" s="52"/>
      <c r="G157" s="92"/>
      <c r="H157" s="92"/>
      <c r="I157" s="52"/>
      <c r="J157" s="52"/>
      <c r="K157" s="52"/>
      <c r="L157" s="52"/>
      <c r="M157" s="52"/>
      <c r="N157" s="52"/>
      <c r="O157" s="52"/>
      <c r="P157" s="52"/>
      <c r="Q157" s="52"/>
      <c r="R157" s="52"/>
      <c r="S157" s="52"/>
      <c r="T157" s="52"/>
      <c r="U157" s="52"/>
      <c r="V157" s="52"/>
      <c r="W157" s="52"/>
      <c r="X157" s="52"/>
      <c r="Y157" s="52"/>
      <c r="Z157" s="52"/>
      <c r="AA157" s="52"/>
      <c r="AB157" s="52"/>
      <c r="AC157" s="52"/>
    </row>
    <row r="158" spans="1:29">
      <c r="A158" s="52"/>
      <c r="B158" s="52"/>
      <c r="C158" s="52"/>
      <c r="D158" s="52"/>
      <c r="E158" s="52"/>
      <c r="F158" s="52"/>
      <c r="G158" s="92"/>
      <c r="H158" s="92"/>
      <c r="I158" s="52"/>
      <c r="J158" s="52"/>
      <c r="K158" s="52"/>
      <c r="L158" s="52"/>
      <c r="M158" s="52"/>
      <c r="N158" s="52"/>
      <c r="O158" s="52"/>
      <c r="P158" s="52"/>
      <c r="Q158" s="52"/>
      <c r="R158" s="52"/>
      <c r="S158" s="52"/>
      <c r="T158" s="52"/>
      <c r="U158" s="52"/>
      <c r="V158" s="52"/>
      <c r="W158" s="52"/>
      <c r="X158" s="52"/>
      <c r="Y158" s="52"/>
      <c r="Z158" s="52"/>
      <c r="AA158" s="52"/>
      <c r="AB158" s="52"/>
      <c r="AC158" s="52"/>
    </row>
    <row r="159" spans="1:29">
      <c r="A159" s="52"/>
      <c r="B159" s="52"/>
      <c r="C159" s="52"/>
      <c r="D159" s="52"/>
      <c r="E159" s="52"/>
      <c r="F159" s="52"/>
      <c r="G159" s="92"/>
      <c r="H159" s="92"/>
      <c r="I159" s="52"/>
      <c r="J159" s="52"/>
      <c r="K159" s="52"/>
      <c r="L159" s="52"/>
      <c r="M159" s="52"/>
      <c r="N159" s="52"/>
      <c r="O159" s="52"/>
      <c r="P159" s="52"/>
      <c r="Q159" s="52"/>
      <c r="R159" s="52"/>
      <c r="S159" s="52"/>
      <c r="T159" s="52"/>
      <c r="U159" s="52"/>
      <c r="V159" s="52"/>
      <c r="W159" s="52"/>
      <c r="X159" s="52"/>
      <c r="Y159" s="52"/>
      <c r="Z159" s="52"/>
      <c r="AA159" s="52"/>
      <c r="AB159" s="52"/>
      <c r="AC159" s="52"/>
    </row>
    <row r="160" spans="1:29">
      <c r="A160" s="52"/>
      <c r="B160" s="52"/>
      <c r="C160" s="52"/>
      <c r="D160" s="52"/>
      <c r="E160" s="52"/>
      <c r="F160" s="52"/>
      <c r="G160" s="92"/>
      <c r="H160" s="92"/>
      <c r="I160" s="52"/>
      <c r="J160" s="52"/>
      <c r="K160" s="52"/>
      <c r="L160" s="52"/>
      <c r="M160" s="52"/>
      <c r="N160" s="52"/>
      <c r="O160" s="52"/>
      <c r="P160" s="52"/>
      <c r="Q160" s="52"/>
      <c r="R160" s="52"/>
      <c r="S160" s="52"/>
      <c r="T160" s="52"/>
      <c r="U160" s="52"/>
      <c r="V160" s="52"/>
      <c r="W160" s="52"/>
      <c r="X160" s="52"/>
      <c r="Y160" s="52"/>
      <c r="Z160" s="52"/>
      <c r="AA160" s="52"/>
      <c r="AB160" s="52"/>
      <c r="AC160" s="52"/>
    </row>
    <row r="161" spans="1:29">
      <c r="A161" s="52"/>
      <c r="B161" s="52"/>
      <c r="C161" s="52"/>
      <c r="D161" s="52"/>
      <c r="E161" s="52"/>
      <c r="F161" s="52"/>
      <c r="G161" s="92"/>
      <c r="H161" s="92"/>
      <c r="I161" s="52"/>
      <c r="J161" s="52"/>
      <c r="K161" s="52"/>
      <c r="L161" s="52"/>
      <c r="M161" s="52"/>
      <c r="N161" s="52"/>
      <c r="O161" s="52"/>
      <c r="P161" s="52"/>
      <c r="Q161" s="52"/>
      <c r="R161" s="52"/>
      <c r="S161" s="52"/>
      <c r="T161" s="52"/>
      <c r="U161" s="52"/>
      <c r="V161" s="52"/>
      <c r="W161" s="52"/>
      <c r="X161" s="52"/>
      <c r="Y161" s="52"/>
      <c r="Z161" s="52"/>
      <c r="AA161" s="52"/>
      <c r="AB161" s="52"/>
      <c r="AC161" s="52"/>
    </row>
    <row r="162" spans="1:29">
      <c r="A162" s="52"/>
      <c r="B162" s="52"/>
      <c r="C162" s="52"/>
      <c r="D162" s="52"/>
      <c r="E162" s="52"/>
      <c r="F162" s="52"/>
      <c r="G162" s="92"/>
      <c r="H162" s="92"/>
      <c r="I162" s="52"/>
      <c r="J162" s="52"/>
      <c r="K162" s="52"/>
      <c r="L162" s="52"/>
      <c r="M162" s="52"/>
      <c r="N162" s="52"/>
      <c r="O162" s="52"/>
      <c r="P162" s="52"/>
      <c r="Q162" s="52"/>
      <c r="R162" s="52"/>
      <c r="S162" s="52"/>
      <c r="T162" s="52"/>
      <c r="U162" s="52"/>
      <c r="V162" s="52"/>
      <c r="W162" s="52"/>
      <c r="X162" s="52"/>
      <c r="Y162" s="52"/>
      <c r="Z162" s="52"/>
      <c r="AA162" s="52"/>
      <c r="AB162" s="52"/>
      <c r="AC162" s="52"/>
    </row>
    <row r="163" spans="1:29">
      <c r="A163" s="52"/>
      <c r="B163" s="52"/>
      <c r="C163" s="52"/>
      <c r="D163" s="52"/>
      <c r="E163" s="52"/>
      <c r="F163" s="52"/>
      <c r="G163" s="92"/>
      <c r="H163" s="92"/>
      <c r="I163" s="52"/>
      <c r="J163" s="52"/>
      <c r="K163" s="52"/>
      <c r="L163" s="52"/>
      <c r="M163" s="52"/>
      <c r="N163" s="52"/>
      <c r="O163" s="52"/>
      <c r="P163" s="52"/>
      <c r="Q163" s="52"/>
      <c r="R163" s="52"/>
      <c r="S163" s="52"/>
      <c r="T163" s="52"/>
      <c r="U163" s="52"/>
      <c r="V163" s="52"/>
      <c r="W163" s="52"/>
      <c r="X163" s="52"/>
      <c r="Y163" s="52"/>
      <c r="Z163" s="52"/>
      <c r="AA163" s="52"/>
      <c r="AB163" s="52"/>
      <c r="AC163" s="52"/>
    </row>
    <row r="164" spans="1:29">
      <c r="A164" s="52"/>
      <c r="B164" s="52"/>
      <c r="C164" s="52"/>
      <c r="D164" s="52"/>
      <c r="E164" s="52"/>
      <c r="F164" s="52"/>
      <c r="G164" s="92"/>
      <c r="H164" s="92"/>
      <c r="I164" s="52"/>
      <c r="J164" s="52"/>
      <c r="K164" s="52"/>
      <c r="L164" s="52"/>
      <c r="M164" s="52"/>
      <c r="N164" s="52"/>
      <c r="O164" s="52"/>
      <c r="P164" s="52"/>
      <c r="Q164" s="52"/>
      <c r="R164" s="52"/>
      <c r="S164" s="52"/>
      <c r="T164" s="52"/>
      <c r="U164" s="52"/>
      <c r="V164" s="52"/>
      <c r="W164" s="52"/>
      <c r="X164" s="52"/>
      <c r="Y164" s="52"/>
      <c r="Z164" s="52"/>
      <c r="AA164" s="52"/>
      <c r="AB164" s="52"/>
      <c r="AC164" s="52"/>
    </row>
    <row r="165" spans="1:29">
      <c r="A165" s="52"/>
      <c r="B165" s="52"/>
      <c r="C165" s="52"/>
      <c r="D165" s="52"/>
      <c r="E165" s="52"/>
      <c r="F165" s="52"/>
      <c r="G165" s="92"/>
      <c r="H165" s="92"/>
      <c r="I165" s="52"/>
      <c r="J165" s="52"/>
      <c r="K165" s="52"/>
      <c r="L165" s="52"/>
      <c r="M165" s="52"/>
      <c r="N165" s="52"/>
      <c r="O165" s="52"/>
      <c r="P165" s="52"/>
      <c r="Q165" s="52"/>
      <c r="R165" s="52"/>
      <c r="S165" s="52"/>
      <c r="T165" s="52"/>
      <c r="U165" s="52"/>
      <c r="V165" s="52"/>
      <c r="W165" s="52"/>
      <c r="X165" s="52"/>
      <c r="Y165" s="52"/>
      <c r="Z165" s="52"/>
      <c r="AA165" s="52"/>
      <c r="AB165" s="52"/>
      <c r="AC165" s="52"/>
    </row>
    <row r="166" spans="1:29">
      <c r="A166" s="52"/>
      <c r="B166" s="52"/>
      <c r="C166" s="52"/>
      <c r="D166" s="52"/>
      <c r="E166" s="52"/>
      <c r="F166" s="52"/>
      <c r="G166" s="92"/>
      <c r="H166" s="92"/>
      <c r="I166" s="52"/>
      <c r="J166" s="52"/>
      <c r="K166" s="52"/>
      <c r="L166" s="52"/>
      <c r="M166" s="52"/>
      <c r="N166" s="52"/>
      <c r="O166" s="52"/>
      <c r="P166" s="52"/>
      <c r="Q166" s="52"/>
      <c r="R166" s="52"/>
      <c r="S166" s="52"/>
      <c r="T166" s="52"/>
      <c r="U166" s="52"/>
      <c r="V166" s="52"/>
      <c r="W166" s="52"/>
      <c r="X166" s="52"/>
      <c r="Y166" s="52"/>
      <c r="Z166" s="52"/>
      <c r="AA166" s="52"/>
      <c r="AB166" s="52"/>
      <c r="AC166" s="52"/>
    </row>
    <row r="167" spans="1:29">
      <c r="A167" s="52"/>
      <c r="B167" s="52"/>
      <c r="C167" s="52"/>
      <c r="D167" s="52"/>
      <c r="E167" s="52"/>
      <c r="F167" s="52"/>
      <c r="G167" s="92"/>
      <c r="H167" s="92"/>
      <c r="I167" s="52"/>
      <c r="J167" s="52"/>
      <c r="K167" s="52"/>
      <c r="L167" s="52"/>
      <c r="M167" s="52"/>
      <c r="N167" s="52"/>
      <c r="O167" s="52"/>
      <c r="P167" s="52"/>
      <c r="Q167" s="52"/>
      <c r="R167" s="52"/>
      <c r="S167" s="52"/>
      <c r="T167" s="52"/>
      <c r="U167" s="52"/>
      <c r="V167" s="52"/>
      <c r="W167" s="52"/>
      <c r="X167" s="52"/>
      <c r="Y167" s="52"/>
      <c r="Z167" s="52"/>
      <c r="AA167" s="52"/>
      <c r="AB167" s="52"/>
      <c r="AC167" s="52"/>
    </row>
    <row r="168" spans="1:29">
      <c r="A168" s="52"/>
      <c r="B168" s="52"/>
      <c r="C168" s="52"/>
      <c r="D168" s="52"/>
      <c r="E168" s="52"/>
      <c r="F168" s="52"/>
      <c r="G168" s="92"/>
      <c r="H168" s="92"/>
      <c r="I168" s="52"/>
      <c r="J168" s="52"/>
      <c r="K168" s="52"/>
      <c r="L168" s="52"/>
      <c r="M168" s="52"/>
      <c r="N168" s="52"/>
      <c r="O168" s="52"/>
      <c r="P168" s="52"/>
      <c r="Q168" s="52"/>
      <c r="R168" s="52"/>
      <c r="S168" s="52"/>
      <c r="T168" s="52"/>
      <c r="U168" s="52"/>
      <c r="V168" s="52"/>
      <c r="W168" s="52"/>
      <c r="X168" s="52"/>
      <c r="Y168" s="52"/>
      <c r="Z168" s="52"/>
      <c r="AA168" s="52"/>
      <c r="AB168" s="52"/>
      <c r="AC168" s="52"/>
    </row>
    <row r="169" spans="1:29">
      <c r="A169" s="52"/>
      <c r="B169" s="52"/>
      <c r="C169" s="52"/>
      <c r="D169" s="52"/>
      <c r="E169" s="52"/>
      <c r="F169" s="52"/>
      <c r="G169" s="92"/>
      <c r="H169" s="92"/>
      <c r="I169" s="52"/>
      <c r="J169" s="52"/>
      <c r="K169" s="52"/>
      <c r="L169" s="52"/>
      <c r="M169" s="52"/>
      <c r="N169" s="52"/>
      <c r="O169" s="52"/>
      <c r="P169" s="52"/>
      <c r="Q169" s="52"/>
      <c r="R169" s="52"/>
      <c r="S169" s="52"/>
      <c r="T169" s="52"/>
      <c r="U169" s="52"/>
      <c r="V169" s="52"/>
      <c r="W169" s="52"/>
      <c r="X169" s="52"/>
      <c r="Y169" s="52"/>
      <c r="Z169" s="52"/>
      <c r="AA169" s="52"/>
      <c r="AB169" s="52"/>
      <c r="AC169" s="52"/>
    </row>
    <row r="170" spans="1:29">
      <c r="A170" s="52"/>
      <c r="B170" s="52"/>
      <c r="C170" s="52"/>
      <c r="D170" s="52"/>
      <c r="E170" s="52"/>
      <c r="F170" s="52"/>
      <c r="G170" s="92"/>
      <c r="H170" s="92"/>
      <c r="I170" s="52"/>
      <c r="J170" s="52"/>
      <c r="K170" s="52"/>
      <c r="L170" s="52"/>
      <c r="M170" s="52"/>
      <c r="N170" s="52"/>
      <c r="O170" s="52"/>
      <c r="P170" s="52"/>
      <c r="Q170" s="52"/>
      <c r="R170" s="52"/>
      <c r="S170" s="52"/>
      <c r="T170" s="52"/>
      <c r="U170" s="52"/>
      <c r="V170" s="52"/>
      <c r="W170" s="52"/>
      <c r="X170" s="52"/>
      <c r="Y170" s="52"/>
      <c r="Z170" s="52"/>
      <c r="AA170" s="52"/>
      <c r="AB170" s="52"/>
      <c r="AC170" s="52"/>
    </row>
    <row r="171" spans="1:29">
      <c r="A171" s="52"/>
      <c r="B171" s="52"/>
      <c r="C171" s="52"/>
      <c r="D171" s="52"/>
      <c r="E171" s="52"/>
      <c r="F171" s="52"/>
      <c r="G171" s="92"/>
      <c r="H171" s="92"/>
      <c r="I171" s="52"/>
      <c r="J171" s="52"/>
      <c r="K171" s="52"/>
      <c r="L171" s="52"/>
      <c r="M171" s="52"/>
      <c r="N171" s="52"/>
      <c r="O171" s="52"/>
      <c r="P171" s="52"/>
      <c r="Q171" s="52"/>
      <c r="R171" s="52"/>
      <c r="S171" s="52"/>
      <c r="T171" s="52"/>
      <c r="U171" s="52"/>
      <c r="V171" s="52"/>
      <c r="W171" s="52"/>
      <c r="X171" s="52"/>
      <c r="Y171" s="52"/>
      <c r="Z171" s="52"/>
      <c r="AA171" s="52"/>
      <c r="AB171" s="52"/>
      <c r="AC171" s="52"/>
    </row>
    <row r="172" spans="1:29">
      <c r="A172" s="52"/>
      <c r="B172" s="52"/>
      <c r="C172" s="52"/>
      <c r="D172" s="52"/>
      <c r="E172" s="52"/>
      <c r="F172" s="52"/>
      <c r="G172" s="92"/>
      <c r="H172" s="92"/>
      <c r="I172" s="52"/>
      <c r="J172" s="52"/>
      <c r="K172" s="52"/>
      <c r="L172" s="52"/>
      <c r="M172" s="52"/>
      <c r="N172" s="52"/>
      <c r="O172" s="52"/>
      <c r="P172" s="52"/>
      <c r="Q172" s="52"/>
      <c r="R172" s="52"/>
      <c r="S172" s="52"/>
      <c r="T172" s="52"/>
      <c r="U172" s="52"/>
      <c r="V172" s="52"/>
      <c r="W172" s="52"/>
      <c r="X172" s="52"/>
      <c r="Y172" s="52"/>
      <c r="Z172" s="52"/>
      <c r="AA172" s="52"/>
      <c r="AB172" s="52"/>
      <c r="AC172" s="52"/>
    </row>
    <row r="173" spans="1:29">
      <c r="A173" s="52"/>
      <c r="B173" s="52"/>
      <c r="C173" s="52"/>
      <c r="D173" s="52"/>
      <c r="E173" s="52"/>
      <c r="F173" s="52"/>
      <c r="G173" s="92"/>
      <c r="H173" s="92"/>
      <c r="I173" s="52"/>
      <c r="J173" s="52"/>
      <c r="K173" s="52"/>
      <c r="L173" s="52"/>
      <c r="M173" s="52"/>
      <c r="N173" s="52"/>
      <c r="O173" s="52"/>
      <c r="P173" s="52"/>
      <c r="Q173" s="52"/>
      <c r="R173" s="52"/>
      <c r="S173" s="52"/>
      <c r="T173" s="52"/>
      <c r="U173" s="52"/>
      <c r="V173" s="52"/>
      <c r="W173" s="52"/>
      <c r="X173" s="52"/>
      <c r="Y173" s="52"/>
      <c r="Z173" s="52"/>
      <c r="AA173" s="52"/>
      <c r="AB173" s="52"/>
      <c r="AC173" s="52"/>
    </row>
    <row r="174" spans="1:29">
      <c r="A174" s="52"/>
      <c r="B174" s="52"/>
      <c r="C174" s="52"/>
      <c r="D174" s="52"/>
      <c r="E174" s="52"/>
      <c r="F174" s="52"/>
      <c r="G174" s="92"/>
      <c r="H174" s="92"/>
      <c r="I174" s="52"/>
      <c r="J174" s="52"/>
      <c r="K174" s="52"/>
      <c r="L174" s="52"/>
      <c r="M174" s="52"/>
      <c r="N174" s="52"/>
      <c r="O174" s="52"/>
      <c r="P174" s="52"/>
      <c r="Q174" s="52"/>
      <c r="R174" s="52"/>
      <c r="S174" s="52"/>
      <c r="T174" s="52"/>
      <c r="U174" s="52"/>
      <c r="V174" s="52"/>
      <c r="W174" s="52"/>
      <c r="X174" s="52"/>
      <c r="Y174" s="52"/>
      <c r="Z174" s="52"/>
      <c r="AA174" s="52"/>
      <c r="AB174" s="52"/>
      <c r="AC174" s="52"/>
    </row>
    <row r="175" spans="1:29">
      <c r="A175" s="52"/>
      <c r="B175" s="52"/>
      <c r="C175" s="52"/>
      <c r="D175" s="52"/>
      <c r="E175" s="52"/>
      <c r="F175" s="52"/>
      <c r="G175" s="92"/>
      <c r="H175" s="92"/>
      <c r="I175" s="52"/>
      <c r="J175" s="52"/>
      <c r="K175" s="52"/>
      <c r="L175" s="52"/>
      <c r="M175" s="52"/>
      <c r="N175" s="52"/>
      <c r="O175" s="52"/>
      <c r="P175" s="52"/>
      <c r="Q175" s="52"/>
      <c r="R175" s="52"/>
      <c r="S175" s="52"/>
      <c r="T175" s="52"/>
      <c r="U175" s="52"/>
      <c r="V175" s="52"/>
      <c r="W175" s="52"/>
      <c r="X175" s="52"/>
      <c r="Y175" s="52"/>
      <c r="Z175" s="52"/>
      <c r="AA175" s="52"/>
      <c r="AB175" s="52"/>
      <c r="AC175" s="52"/>
    </row>
    <row r="176" spans="1:29">
      <c r="A176" s="52"/>
      <c r="B176" s="52"/>
      <c r="C176" s="52"/>
      <c r="D176" s="52"/>
      <c r="E176" s="52"/>
      <c r="F176" s="52"/>
      <c r="G176" s="92"/>
      <c r="H176" s="92"/>
      <c r="I176" s="52"/>
      <c r="J176" s="52"/>
      <c r="K176" s="52"/>
      <c r="L176" s="52"/>
      <c r="M176" s="52"/>
      <c r="N176" s="52"/>
      <c r="O176" s="52"/>
      <c r="P176" s="52"/>
      <c r="Q176" s="52"/>
      <c r="R176" s="52"/>
      <c r="S176" s="52"/>
      <c r="T176" s="52"/>
      <c r="U176" s="52"/>
      <c r="V176" s="52"/>
      <c r="W176" s="52"/>
      <c r="X176" s="52"/>
      <c r="Y176" s="52"/>
      <c r="Z176" s="52"/>
      <c r="AA176" s="52"/>
      <c r="AB176" s="52"/>
      <c r="AC176" s="52"/>
    </row>
    <row r="177" spans="1:29">
      <c r="A177" s="52"/>
      <c r="B177" s="52"/>
      <c r="C177" s="52"/>
      <c r="D177" s="52"/>
      <c r="E177" s="52"/>
      <c r="F177" s="52"/>
      <c r="G177" s="92"/>
      <c r="H177" s="92"/>
      <c r="I177" s="52"/>
      <c r="J177" s="52"/>
      <c r="K177" s="52"/>
      <c r="L177" s="52"/>
      <c r="M177" s="52"/>
      <c r="N177" s="52"/>
      <c r="O177" s="52"/>
      <c r="P177" s="52"/>
      <c r="Q177" s="52"/>
      <c r="R177" s="52"/>
      <c r="S177" s="52"/>
      <c r="T177" s="52"/>
      <c r="U177" s="52"/>
      <c r="V177" s="52"/>
      <c r="W177" s="52"/>
      <c r="X177" s="52"/>
      <c r="Y177" s="52"/>
      <c r="Z177" s="52"/>
      <c r="AA177" s="52"/>
      <c r="AB177" s="52"/>
      <c r="AC177" s="52"/>
    </row>
    <row r="178" spans="1:29">
      <c r="A178" s="52"/>
      <c r="B178" s="52"/>
      <c r="C178" s="52"/>
      <c r="D178" s="52"/>
      <c r="E178" s="52"/>
      <c r="F178" s="52"/>
      <c r="G178" s="92"/>
      <c r="H178" s="92"/>
      <c r="I178" s="52"/>
      <c r="J178" s="52"/>
      <c r="K178" s="52"/>
      <c r="L178" s="52"/>
      <c r="M178" s="52"/>
      <c r="N178" s="52"/>
      <c r="O178" s="52"/>
      <c r="P178" s="52"/>
      <c r="Q178" s="52"/>
      <c r="R178" s="52"/>
      <c r="S178" s="52"/>
      <c r="T178" s="52"/>
      <c r="U178" s="52"/>
      <c r="V178" s="52"/>
      <c r="W178" s="52"/>
      <c r="X178" s="52"/>
      <c r="Y178" s="52"/>
      <c r="Z178" s="52"/>
      <c r="AA178" s="52"/>
      <c r="AB178" s="52"/>
      <c r="AC178" s="52"/>
    </row>
    <row r="179" spans="1:29">
      <c r="A179" s="52"/>
      <c r="B179" s="52"/>
      <c r="C179" s="52"/>
      <c r="D179" s="52"/>
      <c r="E179" s="52"/>
      <c r="F179" s="52"/>
      <c r="G179" s="92"/>
      <c r="H179" s="92"/>
      <c r="I179" s="52"/>
      <c r="J179" s="52"/>
      <c r="K179" s="52"/>
      <c r="L179" s="52"/>
      <c r="M179" s="52"/>
      <c r="N179" s="52"/>
      <c r="O179" s="52"/>
      <c r="P179" s="52"/>
      <c r="Q179" s="52"/>
      <c r="R179" s="52"/>
      <c r="S179" s="52"/>
      <c r="T179" s="52"/>
      <c r="U179" s="52"/>
      <c r="V179" s="52"/>
      <c r="W179" s="52"/>
      <c r="X179" s="52"/>
      <c r="Y179" s="52"/>
      <c r="Z179" s="52"/>
      <c r="AA179" s="52"/>
      <c r="AB179" s="52"/>
      <c r="AC179" s="52"/>
    </row>
    <row r="180" spans="1:29">
      <c r="A180" s="52"/>
      <c r="B180" s="52"/>
      <c r="C180" s="52"/>
      <c r="D180" s="52"/>
      <c r="E180" s="52"/>
      <c r="F180" s="52"/>
      <c r="G180" s="92"/>
      <c r="H180" s="92"/>
      <c r="I180" s="52"/>
      <c r="J180" s="52"/>
      <c r="K180" s="52"/>
      <c r="L180" s="52"/>
      <c r="M180" s="52"/>
      <c r="N180" s="52"/>
      <c r="O180" s="52"/>
      <c r="P180" s="52"/>
      <c r="Q180" s="52"/>
      <c r="R180" s="52"/>
      <c r="S180" s="52"/>
      <c r="T180" s="52"/>
      <c r="U180" s="52"/>
      <c r="V180" s="52"/>
      <c r="W180" s="52"/>
      <c r="X180" s="52"/>
      <c r="Y180" s="52"/>
      <c r="Z180" s="52"/>
      <c r="AA180" s="52"/>
      <c r="AB180" s="52"/>
      <c r="AC180" s="52"/>
    </row>
    <row r="181" spans="1:29">
      <c r="A181" s="52"/>
      <c r="B181" s="52"/>
      <c r="C181" s="52"/>
      <c r="D181" s="52"/>
      <c r="E181" s="52"/>
      <c r="F181" s="52"/>
      <c r="G181" s="92"/>
      <c r="H181" s="92"/>
      <c r="I181" s="52"/>
      <c r="J181" s="52"/>
      <c r="K181" s="52"/>
      <c r="L181" s="52"/>
      <c r="M181" s="52"/>
      <c r="N181" s="52"/>
      <c r="O181" s="52"/>
      <c r="P181" s="52"/>
      <c r="Q181" s="52"/>
      <c r="R181" s="52"/>
      <c r="S181" s="52"/>
      <c r="T181" s="52"/>
      <c r="U181" s="52"/>
      <c r="V181" s="52"/>
      <c r="W181" s="52"/>
      <c r="X181" s="52"/>
      <c r="Y181" s="52"/>
      <c r="Z181" s="52"/>
      <c r="AA181" s="52"/>
      <c r="AB181" s="52"/>
      <c r="AC181" s="52"/>
    </row>
    <row r="182" spans="1:29">
      <c r="A182" s="52"/>
      <c r="B182" s="52"/>
      <c r="C182" s="52"/>
      <c r="D182" s="52"/>
      <c r="E182" s="52"/>
      <c r="F182" s="52"/>
      <c r="G182" s="92"/>
      <c r="H182" s="92"/>
      <c r="I182" s="52"/>
      <c r="J182" s="52"/>
      <c r="K182" s="52"/>
      <c r="L182" s="52"/>
      <c r="M182" s="52"/>
      <c r="N182" s="52"/>
      <c r="O182" s="52"/>
      <c r="P182" s="52"/>
      <c r="Q182" s="52"/>
      <c r="R182" s="52"/>
      <c r="S182" s="52"/>
      <c r="T182" s="52"/>
      <c r="U182" s="52"/>
      <c r="V182" s="52"/>
      <c r="W182" s="52"/>
      <c r="X182" s="52"/>
      <c r="Y182" s="52"/>
      <c r="Z182" s="52"/>
      <c r="AA182" s="52"/>
      <c r="AB182" s="52"/>
      <c r="AC182" s="52"/>
    </row>
    <row r="183" spans="1:29">
      <c r="A183" s="52"/>
      <c r="B183" s="52"/>
      <c r="C183" s="52"/>
      <c r="D183" s="52"/>
      <c r="E183" s="52"/>
      <c r="F183" s="52"/>
      <c r="G183" s="92"/>
      <c r="H183" s="92"/>
      <c r="I183" s="52"/>
      <c r="J183" s="52"/>
      <c r="K183" s="52"/>
      <c r="L183" s="52"/>
      <c r="M183" s="52"/>
      <c r="N183" s="52"/>
      <c r="O183" s="52"/>
      <c r="P183" s="52"/>
      <c r="Q183" s="52"/>
      <c r="R183" s="52"/>
      <c r="S183" s="52"/>
      <c r="T183" s="52"/>
      <c r="U183" s="52"/>
      <c r="V183" s="52"/>
      <c r="W183" s="52"/>
      <c r="X183" s="52"/>
      <c r="Y183" s="52"/>
      <c r="Z183" s="52"/>
      <c r="AA183" s="52"/>
      <c r="AB183" s="52"/>
      <c r="AC183" s="52"/>
    </row>
    <row r="184" spans="1:29">
      <c r="A184" s="52"/>
      <c r="B184" s="52"/>
      <c r="C184" s="52"/>
      <c r="D184" s="52"/>
      <c r="E184" s="52"/>
      <c r="F184" s="52"/>
      <c r="G184" s="92"/>
      <c r="H184" s="92"/>
      <c r="I184" s="52"/>
      <c r="J184" s="52"/>
      <c r="K184" s="52"/>
      <c r="L184" s="52"/>
      <c r="M184" s="52"/>
      <c r="N184" s="52"/>
      <c r="O184" s="52"/>
      <c r="P184" s="52"/>
      <c r="Q184" s="52"/>
      <c r="R184" s="52"/>
      <c r="S184" s="52"/>
      <c r="T184" s="52"/>
      <c r="U184" s="52"/>
      <c r="V184" s="52"/>
      <c r="W184" s="52"/>
      <c r="X184" s="52"/>
      <c r="Y184" s="52"/>
      <c r="Z184" s="52"/>
      <c r="AA184" s="52"/>
      <c r="AB184" s="52"/>
      <c r="AC184" s="52"/>
    </row>
    <row r="185" spans="1:29">
      <c r="A185" s="52"/>
      <c r="B185" s="52"/>
      <c r="C185" s="52"/>
      <c r="D185" s="52"/>
      <c r="E185" s="52"/>
      <c r="F185" s="52"/>
      <c r="G185" s="92"/>
      <c r="H185" s="92"/>
      <c r="I185" s="52"/>
      <c r="J185" s="52"/>
      <c r="K185" s="52"/>
      <c r="L185" s="52"/>
      <c r="M185" s="52"/>
      <c r="N185" s="52"/>
      <c r="O185" s="52"/>
      <c r="P185" s="52"/>
      <c r="Q185" s="52"/>
      <c r="R185" s="52"/>
      <c r="S185" s="52"/>
      <c r="T185" s="52"/>
      <c r="U185" s="52"/>
      <c r="V185" s="52"/>
      <c r="W185" s="52"/>
      <c r="X185" s="52"/>
      <c r="Y185" s="52"/>
      <c r="Z185" s="52"/>
      <c r="AA185" s="52"/>
      <c r="AB185" s="52"/>
      <c r="AC185" s="52"/>
    </row>
    <row r="186" spans="1:29">
      <c r="A186" s="52"/>
      <c r="B186" s="52"/>
      <c r="C186" s="52"/>
      <c r="D186" s="52"/>
      <c r="E186" s="52"/>
      <c r="F186" s="52"/>
      <c r="G186" s="92"/>
      <c r="H186" s="92"/>
      <c r="I186" s="52"/>
      <c r="J186" s="52"/>
      <c r="K186" s="52"/>
      <c r="L186" s="52"/>
      <c r="M186" s="52"/>
      <c r="N186" s="52"/>
      <c r="O186" s="52"/>
      <c r="P186" s="52"/>
      <c r="Q186" s="52"/>
      <c r="R186" s="52"/>
      <c r="S186" s="52"/>
      <c r="T186" s="52"/>
      <c r="U186" s="52"/>
      <c r="V186" s="52"/>
      <c r="W186" s="52"/>
      <c r="X186" s="52"/>
      <c r="Y186" s="52"/>
      <c r="Z186" s="52"/>
      <c r="AA186" s="52"/>
      <c r="AB186" s="52"/>
      <c r="AC186" s="52"/>
    </row>
    <row r="187" spans="1:29">
      <c r="A187" s="52"/>
      <c r="B187" s="52"/>
      <c r="C187" s="52"/>
      <c r="D187" s="52"/>
      <c r="E187" s="52"/>
      <c r="F187" s="52"/>
      <c r="G187" s="92"/>
      <c r="H187" s="92"/>
      <c r="I187" s="52"/>
      <c r="J187" s="52"/>
      <c r="K187" s="52"/>
      <c r="L187" s="52"/>
      <c r="M187" s="52"/>
      <c r="N187" s="52"/>
      <c r="O187" s="52"/>
      <c r="P187" s="52"/>
      <c r="Q187" s="52"/>
      <c r="R187" s="52"/>
      <c r="S187" s="52"/>
      <c r="T187" s="52"/>
      <c r="U187" s="52"/>
      <c r="V187" s="52"/>
      <c r="W187" s="52"/>
      <c r="X187" s="52"/>
      <c r="Y187" s="52"/>
      <c r="Z187" s="52"/>
      <c r="AA187" s="52"/>
      <c r="AB187" s="52"/>
      <c r="AC187" s="52"/>
    </row>
    <row r="188" spans="1:29">
      <c r="A188" s="52"/>
      <c r="B188" s="52"/>
      <c r="C188" s="52"/>
      <c r="D188" s="52"/>
      <c r="E188" s="52"/>
      <c r="F188" s="52"/>
      <c r="G188" s="92"/>
      <c r="H188" s="92"/>
      <c r="I188" s="52"/>
      <c r="J188" s="52"/>
      <c r="K188" s="52"/>
      <c r="L188" s="52"/>
      <c r="M188" s="52"/>
      <c r="N188" s="52"/>
      <c r="O188" s="52"/>
      <c r="P188" s="52"/>
      <c r="Q188" s="52"/>
      <c r="R188" s="52"/>
      <c r="S188" s="52"/>
      <c r="T188" s="52"/>
      <c r="U188" s="52"/>
      <c r="V188" s="52"/>
      <c r="W188" s="52"/>
      <c r="X188" s="52"/>
      <c r="Y188" s="52"/>
      <c r="Z188" s="52"/>
      <c r="AA188" s="52"/>
      <c r="AB188" s="52"/>
      <c r="AC188" s="52"/>
    </row>
    <row r="189" spans="1:29">
      <c r="A189" s="52"/>
      <c r="B189" s="52"/>
      <c r="C189" s="52"/>
      <c r="D189" s="52"/>
      <c r="E189" s="52"/>
      <c r="F189" s="52"/>
      <c r="G189" s="92"/>
      <c r="H189" s="92"/>
      <c r="I189" s="52"/>
      <c r="J189" s="52"/>
      <c r="K189" s="52"/>
      <c r="L189" s="52"/>
      <c r="M189" s="52"/>
      <c r="N189" s="52"/>
      <c r="O189" s="52"/>
      <c r="P189" s="52"/>
      <c r="Q189" s="52"/>
      <c r="R189" s="52"/>
      <c r="S189" s="52"/>
      <c r="T189" s="52"/>
      <c r="U189" s="52"/>
      <c r="V189" s="52"/>
      <c r="W189" s="52"/>
      <c r="X189" s="52"/>
      <c r="Y189" s="52"/>
      <c r="Z189" s="52"/>
      <c r="AA189" s="52"/>
      <c r="AB189" s="52"/>
      <c r="AC189" s="52"/>
    </row>
    <row r="190" spans="1:29">
      <c r="A190" s="52"/>
      <c r="B190" s="52"/>
      <c r="C190" s="52"/>
      <c r="D190" s="52"/>
      <c r="E190" s="52"/>
      <c r="F190" s="52"/>
      <c r="G190" s="92"/>
      <c r="H190" s="92"/>
      <c r="I190" s="52"/>
      <c r="J190" s="52"/>
      <c r="K190" s="52"/>
      <c r="L190" s="52"/>
      <c r="M190" s="52"/>
      <c r="N190" s="52"/>
      <c r="O190" s="52"/>
      <c r="P190" s="52"/>
      <c r="Q190" s="52"/>
      <c r="R190" s="52"/>
      <c r="S190" s="52"/>
      <c r="T190" s="52"/>
      <c r="U190" s="52"/>
      <c r="V190" s="52"/>
      <c r="W190" s="52"/>
      <c r="X190" s="52"/>
      <c r="Y190" s="52"/>
      <c r="Z190" s="52"/>
      <c r="AA190" s="52"/>
      <c r="AB190" s="52"/>
      <c r="AC190" s="52"/>
    </row>
    <row r="191" spans="1:29">
      <c r="A191" s="52"/>
      <c r="B191" s="52"/>
      <c r="C191" s="52"/>
      <c r="D191" s="52"/>
      <c r="E191" s="52"/>
      <c r="F191" s="52"/>
      <c r="G191" s="92"/>
      <c r="H191" s="92"/>
      <c r="I191" s="52"/>
      <c r="J191" s="52"/>
      <c r="K191" s="52"/>
      <c r="L191" s="52"/>
      <c r="M191" s="52"/>
      <c r="N191" s="52"/>
      <c r="O191" s="52"/>
      <c r="P191" s="52"/>
      <c r="Q191" s="52"/>
      <c r="R191" s="52"/>
      <c r="S191" s="52"/>
      <c r="T191" s="52"/>
      <c r="U191" s="52"/>
      <c r="V191" s="52"/>
      <c r="W191" s="52"/>
      <c r="X191" s="52"/>
      <c r="Y191" s="52"/>
      <c r="Z191" s="52"/>
      <c r="AA191" s="52"/>
      <c r="AB191" s="52"/>
      <c r="AC191" s="52"/>
    </row>
    <row r="192" spans="1:29">
      <c r="A192" s="52"/>
      <c r="B192" s="52"/>
      <c r="C192" s="52"/>
      <c r="D192" s="52"/>
      <c r="E192" s="52"/>
      <c r="F192" s="52"/>
      <c r="G192" s="92"/>
      <c r="H192" s="92"/>
      <c r="I192" s="52"/>
      <c r="J192" s="52"/>
      <c r="K192" s="52"/>
      <c r="L192" s="52"/>
      <c r="M192" s="52"/>
      <c r="N192" s="52"/>
      <c r="O192" s="52"/>
      <c r="P192" s="52"/>
      <c r="Q192" s="52"/>
      <c r="R192" s="52"/>
      <c r="S192" s="52"/>
      <c r="T192" s="52"/>
      <c r="U192" s="52"/>
      <c r="V192" s="52"/>
      <c r="W192" s="52"/>
      <c r="X192" s="52"/>
      <c r="Y192" s="52"/>
      <c r="Z192" s="52"/>
      <c r="AA192" s="52"/>
      <c r="AB192" s="52"/>
      <c r="AC192" s="52"/>
    </row>
    <row r="193" spans="1:29">
      <c r="A193" s="52"/>
      <c r="B193" s="52"/>
      <c r="C193" s="52"/>
      <c r="D193" s="52"/>
      <c r="E193" s="52"/>
      <c r="F193" s="52"/>
      <c r="G193" s="92"/>
      <c r="H193" s="92"/>
      <c r="I193" s="52"/>
      <c r="J193" s="52"/>
      <c r="K193" s="52"/>
      <c r="L193" s="41"/>
      <c r="M193" s="41"/>
      <c r="N193" s="41"/>
      <c r="O193" s="41"/>
      <c r="P193" s="41"/>
      <c r="Q193" s="41"/>
      <c r="R193" s="41"/>
      <c r="S193" s="41"/>
      <c r="T193" s="41"/>
      <c r="U193" s="41"/>
      <c r="V193" s="41"/>
      <c r="W193" s="41"/>
      <c r="X193" s="41"/>
      <c r="Y193" s="41"/>
      <c r="Z193" s="41"/>
      <c r="AA193" s="41"/>
      <c r="AB193" s="41"/>
      <c r="AC193" s="41"/>
    </row>
    <row r="194" spans="1:29">
      <c r="A194" s="52"/>
      <c r="B194" s="52"/>
      <c r="C194" s="52"/>
      <c r="D194" s="52"/>
      <c r="E194" s="52"/>
      <c r="F194" s="52"/>
      <c r="G194" s="92"/>
      <c r="H194" s="92"/>
      <c r="I194" s="52"/>
      <c r="J194" s="52"/>
      <c r="K194" s="52"/>
      <c r="L194" s="41"/>
      <c r="M194" s="41"/>
      <c r="N194" s="41"/>
      <c r="O194" s="41"/>
      <c r="P194" s="41"/>
      <c r="Q194" s="41"/>
      <c r="R194" s="41"/>
      <c r="S194" s="41"/>
      <c r="T194" s="41"/>
      <c r="U194" s="41"/>
      <c r="V194" s="41"/>
      <c r="W194" s="41"/>
      <c r="X194" s="41"/>
      <c r="Y194" s="41"/>
      <c r="Z194" s="41"/>
      <c r="AA194" s="41"/>
      <c r="AB194" s="41"/>
      <c r="AC194" s="41"/>
    </row>
    <row r="195" spans="1:29">
      <c r="A195" s="52"/>
      <c r="B195" s="52"/>
      <c r="C195" s="52"/>
      <c r="D195" s="52"/>
      <c r="E195" s="52"/>
      <c r="F195" s="52"/>
      <c r="G195" s="92"/>
      <c r="H195" s="92"/>
      <c r="I195" s="52"/>
      <c r="J195" s="52"/>
      <c r="K195" s="52"/>
      <c r="L195" s="41"/>
      <c r="M195" s="41"/>
      <c r="N195" s="41"/>
      <c r="O195" s="41"/>
      <c r="P195" s="41"/>
      <c r="Q195" s="41"/>
      <c r="R195" s="41"/>
      <c r="S195" s="41"/>
      <c r="T195" s="41"/>
      <c r="U195" s="41"/>
      <c r="V195" s="41"/>
      <c r="W195" s="41"/>
      <c r="X195" s="41"/>
      <c r="Y195" s="41"/>
      <c r="Z195" s="41"/>
      <c r="AA195" s="41"/>
      <c r="AB195" s="41"/>
      <c r="AC195" s="41"/>
    </row>
    <row r="196" spans="1:29">
      <c r="A196" s="52"/>
      <c r="B196" s="52"/>
      <c r="C196" s="52"/>
      <c r="D196" s="52"/>
      <c r="E196" s="52"/>
      <c r="F196" s="52"/>
      <c r="G196" s="92"/>
      <c r="H196" s="92"/>
      <c r="I196" s="52"/>
      <c r="J196" s="52"/>
      <c r="K196" s="52"/>
      <c r="L196" s="41"/>
      <c r="M196" s="41"/>
      <c r="N196" s="41"/>
      <c r="O196" s="41"/>
      <c r="P196" s="41"/>
      <c r="Q196" s="41"/>
      <c r="R196" s="41"/>
      <c r="S196" s="41"/>
      <c r="T196" s="41"/>
      <c r="U196" s="41"/>
      <c r="V196" s="41"/>
      <c r="W196" s="41"/>
      <c r="X196" s="41"/>
      <c r="Y196" s="41"/>
      <c r="Z196" s="41"/>
      <c r="AA196" s="41"/>
      <c r="AB196" s="41"/>
      <c r="AC196" s="41"/>
    </row>
    <row r="197" spans="1:29">
      <c r="A197" s="52"/>
      <c r="B197" s="52"/>
      <c r="C197" s="52"/>
      <c r="D197" s="52"/>
      <c r="E197" s="52"/>
      <c r="F197" s="52"/>
      <c r="G197" s="92"/>
      <c r="H197" s="92"/>
      <c r="I197" s="52"/>
      <c r="J197" s="52"/>
      <c r="K197" s="52"/>
      <c r="L197" s="41"/>
      <c r="M197" s="41"/>
      <c r="N197" s="41"/>
      <c r="O197" s="41"/>
      <c r="P197" s="41"/>
      <c r="Q197" s="41"/>
      <c r="R197" s="41"/>
      <c r="S197" s="41"/>
      <c r="T197" s="41"/>
      <c r="U197" s="41"/>
      <c r="V197" s="41"/>
      <c r="W197" s="41"/>
      <c r="X197" s="41"/>
      <c r="Y197" s="41"/>
      <c r="Z197" s="41"/>
      <c r="AA197" s="41"/>
      <c r="AB197" s="41"/>
      <c r="AC197" s="41"/>
    </row>
    <row r="198" spans="1:29">
      <c r="A198" s="52"/>
      <c r="B198" s="52"/>
      <c r="C198" s="52"/>
      <c r="D198" s="52"/>
      <c r="E198" s="52"/>
      <c r="F198" s="52"/>
      <c r="G198" s="92"/>
      <c r="H198" s="92"/>
      <c r="I198" s="52"/>
      <c r="J198" s="52"/>
      <c r="K198" s="52"/>
      <c r="L198" s="41"/>
      <c r="M198" s="41"/>
      <c r="N198" s="41"/>
      <c r="O198" s="41"/>
      <c r="P198" s="41"/>
      <c r="Q198" s="41"/>
      <c r="R198" s="41"/>
      <c r="S198" s="41"/>
      <c r="T198" s="41"/>
      <c r="U198" s="41"/>
      <c r="V198" s="41"/>
      <c r="W198" s="41"/>
      <c r="X198" s="41"/>
      <c r="Y198" s="41"/>
      <c r="Z198" s="41"/>
      <c r="AA198" s="41"/>
      <c r="AB198" s="41"/>
      <c r="AC198" s="41"/>
    </row>
    <row r="199" spans="1:29">
      <c r="A199" s="52"/>
      <c r="B199" s="52"/>
      <c r="C199" s="52"/>
      <c r="D199" s="52"/>
      <c r="E199" s="52"/>
      <c r="F199" s="52"/>
      <c r="G199" s="92"/>
      <c r="H199" s="92"/>
      <c r="I199" s="52"/>
      <c r="J199" s="52"/>
      <c r="K199" s="52"/>
      <c r="L199" s="41"/>
      <c r="M199" s="41"/>
      <c r="N199" s="41"/>
      <c r="O199" s="41"/>
      <c r="P199" s="41"/>
      <c r="Q199" s="41"/>
      <c r="R199" s="41"/>
      <c r="S199" s="41"/>
      <c r="T199" s="41"/>
      <c r="U199" s="41"/>
      <c r="V199" s="41"/>
      <c r="W199" s="41"/>
      <c r="X199" s="41"/>
      <c r="Y199" s="41"/>
      <c r="Z199" s="41"/>
      <c r="AA199" s="41"/>
      <c r="AB199" s="41"/>
      <c r="AC199" s="41"/>
    </row>
    <row r="200" spans="1:29">
      <c r="A200" s="52"/>
      <c r="B200" s="52"/>
      <c r="C200" s="52"/>
      <c r="D200" s="52"/>
      <c r="E200" s="52"/>
      <c r="F200" s="52"/>
      <c r="G200" s="92"/>
      <c r="H200" s="92"/>
      <c r="I200" s="52"/>
      <c r="J200" s="52"/>
      <c r="K200" s="52"/>
      <c r="L200" s="41"/>
      <c r="M200" s="41"/>
      <c r="N200" s="41"/>
      <c r="O200" s="41"/>
      <c r="P200" s="41"/>
      <c r="Q200" s="41"/>
      <c r="R200" s="41"/>
      <c r="S200" s="41"/>
      <c r="T200" s="41"/>
      <c r="U200" s="41"/>
      <c r="V200" s="41"/>
      <c r="W200" s="41"/>
      <c r="X200" s="41"/>
      <c r="Y200" s="41"/>
      <c r="Z200" s="41"/>
      <c r="AA200" s="41"/>
      <c r="AB200" s="41"/>
      <c r="AC200" s="41"/>
    </row>
    <row r="201" spans="1:29">
      <c r="A201" s="52"/>
      <c r="B201" s="52"/>
      <c r="C201" s="52"/>
      <c r="D201" s="52"/>
      <c r="E201" s="52"/>
      <c r="F201" s="52"/>
      <c r="G201" s="92"/>
      <c r="H201" s="92"/>
      <c r="I201" s="52"/>
      <c r="J201" s="52"/>
      <c r="K201" s="52"/>
      <c r="L201" s="41"/>
      <c r="M201" s="41"/>
      <c r="N201" s="41"/>
      <c r="O201" s="41"/>
      <c r="P201" s="41"/>
      <c r="Q201" s="41"/>
      <c r="R201" s="41"/>
      <c r="S201" s="41"/>
      <c r="T201" s="41"/>
      <c r="U201" s="41"/>
      <c r="V201" s="41"/>
      <c r="W201" s="41"/>
      <c r="X201" s="41"/>
      <c r="Y201" s="41"/>
      <c r="Z201" s="41"/>
      <c r="AA201" s="41"/>
      <c r="AB201" s="41"/>
      <c r="AC201" s="41"/>
    </row>
    <row r="202" spans="1:29">
      <c r="A202" s="52"/>
      <c r="B202" s="52"/>
      <c r="C202" s="52"/>
      <c r="D202" s="52"/>
      <c r="E202" s="52"/>
      <c r="F202" s="52"/>
      <c r="G202" s="92"/>
      <c r="H202" s="92"/>
      <c r="I202" s="52"/>
      <c r="J202" s="52"/>
      <c r="K202" s="52"/>
      <c r="L202" s="41"/>
      <c r="M202" s="41"/>
      <c r="N202" s="41"/>
      <c r="O202" s="41"/>
      <c r="P202" s="41"/>
      <c r="Q202" s="41"/>
      <c r="R202" s="41"/>
      <c r="S202" s="41"/>
      <c r="T202" s="41"/>
      <c r="U202" s="41"/>
      <c r="V202" s="41"/>
      <c r="W202" s="41"/>
      <c r="X202" s="41"/>
      <c r="Y202" s="41"/>
      <c r="Z202" s="41"/>
      <c r="AA202" s="41"/>
      <c r="AB202" s="41"/>
      <c r="AC202" s="41"/>
    </row>
    <row r="203" spans="1:29">
      <c r="A203" s="52"/>
      <c r="B203" s="52"/>
      <c r="C203" s="52"/>
      <c r="D203" s="52"/>
      <c r="E203" s="52"/>
      <c r="F203" s="52"/>
      <c r="G203" s="92"/>
      <c r="H203" s="92"/>
      <c r="I203" s="52"/>
      <c r="J203" s="52"/>
      <c r="K203" s="52"/>
      <c r="L203" s="41"/>
      <c r="M203" s="41"/>
      <c r="N203" s="41"/>
      <c r="O203" s="41"/>
      <c r="P203" s="41"/>
      <c r="Q203" s="41"/>
      <c r="R203" s="41"/>
      <c r="S203" s="41"/>
      <c r="T203" s="41"/>
      <c r="U203" s="41"/>
      <c r="V203" s="41"/>
      <c r="W203" s="41"/>
      <c r="X203" s="41"/>
      <c r="Y203" s="41"/>
      <c r="Z203" s="41"/>
      <c r="AA203" s="41"/>
      <c r="AB203" s="41"/>
      <c r="AC203" s="41"/>
    </row>
    <row r="204" spans="1:29">
      <c r="A204" s="52"/>
      <c r="B204" s="52"/>
      <c r="C204" s="52"/>
      <c r="D204" s="52"/>
      <c r="E204" s="52"/>
      <c r="F204" s="52"/>
      <c r="G204" s="92"/>
      <c r="H204" s="92"/>
      <c r="I204" s="52"/>
      <c r="J204" s="52"/>
      <c r="K204" s="52"/>
      <c r="L204" s="41"/>
      <c r="M204" s="41"/>
      <c r="N204" s="41"/>
      <c r="O204" s="41"/>
      <c r="P204" s="41"/>
      <c r="Q204" s="41"/>
      <c r="R204" s="41"/>
      <c r="S204" s="41"/>
      <c r="T204" s="41"/>
      <c r="U204" s="41"/>
      <c r="V204" s="41"/>
      <c r="W204" s="41"/>
      <c r="X204" s="41"/>
      <c r="Y204" s="41"/>
      <c r="Z204" s="41"/>
      <c r="AA204" s="41"/>
      <c r="AB204" s="41"/>
      <c r="AC204" s="41"/>
    </row>
    <row r="205" spans="1:29">
      <c r="A205" s="52"/>
      <c r="B205" s="52"/>
      <c r="C205" s="52"/>
      <c r="D205" s="52"/>
      <c r="E205" s="52"/>
      <c r="F205" s="52"/>
      <c r="G205" s="92"/>
      <c r="H205" s="92"/>
      <c r="I205" s="52"/>
      <c r="J205" s="52"/>
      <c r="K205" s="52"/>
      <c r="L205" s="41"/>
      <c r="M205" s="41"/>
      <c r="N205" s="41"/>
      <c r="O205" s="41"/>
      <c r="P205" s="41"/>
      <c r="Q205" s="41"/>
      <c r="R205" s="41"/>
      <c r="S205" s="41"/>
      <c r="T205" s="41"/>
      <c r="U205" s="41"/>
      <c r="V205" s="41"/>
      <c r="W205" s="41"/>
      <c r="X205" s="41"/>
      <c r="Y205" s="41"/>
      <c r="Z205" s="41"/>
      <c r="AA205" s="41"/>
      <c r="AB205" s="41"/>
      <c r="AC205" s="41"/>
    </row>
    <row r="206" spans="1:29">
      <c r="A206" s="52"/>
      <c r="B206" s="52"/>
      <c r="C206" s="52"/>
      <c r="D206" s="52"/>
      <c r="E206" s="52"/>
      <c r="F206" s="52"/>
      <c r="G206" s="92"/>
      <c r="H206" s="92"/>
      <c r="I206" s="52"/>
      <c r="J206" s="52"/>
      <c r="K206" s="52"/>
      <c r="L206" s="41"/>
      <c r="M206" s="41"/>
      <c r="N206" s="41"/>
      <c r="O206" s="41"/>
      <c r="P206" s="41"/>
      <c r="Q206" s="41"/>
      <c r="R206" s="41"/>
      <c r="S206" s="41"/>
      <c r="T206" s="41"/>
      <c r="U206" s="41"/>
      <c r="V206" s="41"/>
      <c r="W206" s="41"/>
      <c r="X206" s="41"/>
      <c r="Y206" s="41"/>
      <c r="Z206" s="41"/>
      <c r="AA206" s="41"/>
      <c r="AB206" s="41"/>
      <c r="AC206" s="41"/>
    </row>
    <row r="207" spans="1:29">
      <c r="A207" s="52"/>
      <c r="B207" s="52"/>
      <c r="C207" s="52"/>
      <c r="D207" s="52"/>
      <c r="E207" s="52"/>
      <c r="F207" s="52"/>
      <c r="G207" s="92"/>
      <c r="H207" s="92"/>
      <c r="I207" s="52"/>
      <c r="J207" s="52"/>
      <c r="K207" s="52"/>
      <c r="L207" s="41"/>
      <c r="M207" s="41"/>
      <c r="N207" s="41"/>
      <c r="O207" s="41"/>
      <c r="P207" s="41"/>
      <c r="Q207" s="41"/>
      <c r="R207" s="41"/>
      <c r="S207" s="41"/>
      <c r="T207" s="41"/>
      <c r="U207" s="41"/>
      <c r="V207" s="41"/>
      <c r="W207" s="41"/>
      <c r="X207" s="41"/>
      <c r="Y207" s="41"/>
      <c r="Z207" s="41"/>
      <c r="AA207" s="41"/>
      <c r="AB207" s="41"/>
      <c r="AC207" s="41"/>
    </row>
    <row r="208" spans="1:29">
      <c r="A208" s="52"/>
      <c r="B208" s="52"/>
      <c r="C208" s="52"/>
      <c r="D208" s="52"/>
      <c r="E208" s="52"/>
      <c r="F208" s="52"/>
      <c r="G208" s="92"/>
      <c r="H208" s="92"/>
      <c r="I208" s="52"/>
      <c r="J208" s="52"/>
      <c r="K208" s="52"/>
      <c r="L208" s="41"/>
      <c r="M208" s="41"/>
      <c r="N208" s="41"/>
      <c r="O208" s="41"/>
      <c r="P208" s="41"/>
      <c r="Q208" s="41"/>
      <c r="R208" s="41"/>
      <c r="S208" s="41"/>
      <c r="T208" s="41"/>
      <c r="U208" s="41"/>
      <c r="V208" s="41"/>
      <c r="W208" s="41"/>
      <c r="X208" s="41"/>
      <c r="Y208" s="41"/>
      <c r="Z208" s="41"/>
      <c r="AA208" s="41"/>
      <c r="AB208" s="41"/>
      <c r="AC208" s="41"/>
    </row>
    <row r="209" spans="1:29">
      <c r="A209" s="52"/>
      <c r="B209" s="52"/>
      <c r="C209" s="52"/>
      <c r="D209" s="52"/>
      <c r="E209" s="52"/>
      <c r="F209" s="52"/>
      <c r="G209" s="92"/>
      <c r="H209" s="92"/>
      <c r="I209" s="52"/>
      <c r="J209" s="52"/>
      <c r="K209" s="52"/>
      <c r="L209" s="41"/>
      <c r="M209" s="41"/>
      <c r="N209" s="41"/>
      <c r="O209" s="41"/>
      <c r="P209" s="41"/>
      <c r="Q209" s="41"/>
      <c r="R209" s="41"/>
      <c r="S209" s="41"/>
      <c r="T209" s="41"/>
      <c r="U209" s="41"/>
      <c r="V209" s="41"/>
      <c r="W209" s="41"/>
      <c r="X209" s="41"/>
      <c r="Y209" s="41"/>
      <c r="Z209" s="41"/>
      <c r="AA209" s="41"/>
      <c r="AB209" s="41"/>
      <c r="AC209" s="41"/>
    </row>
    <row r="210" spans="1:29">
      <c r="A210" s="52"/>
      <c r="B210" s="52"/>
      <c r="C210" s="52"/>
      <c r="D210" s="52"/>
      <c r="E210" s="52"/>
      <c r="F210" s="52"/>
      <c r="G210" s="92"/>
      <c r="H210" s="92"/>
      <c r="I210" s="52"/>
      <c r="J210" s="52"/>
      <c r="K210" s="52"/>
      <c r="L210" s="41"/>
      <c r="M210" s="41"/>
      <c r="N210" s="41"/>
      <c r="O210" s="41"/>
      <c r="P210" s="41"/>
      <c r="Q210" s="41"/>
      <c r="R210" s="41"/>
      <c r="S210" s="41"/>
      <c r="T210" s="41"/>
      <c r="U210" s="41"/>
      <c r="V210" s="41"/>
      <c r="W210" s="41"/>
      <c r="X210" s="41"/>
      <c r="Y210" s="41"/>
      <c r="Z210" s="41"/>
      <c r="AA210" s="41"/>
      <c r="AB210" s="41"/>
      <c r="AC210" s="41"/>
    </row>
    <row r="211" spans="1:29">
      <c r="A211" s="52"/>
      <c r="B211" s="52"/>
      <c r="C211" s="52"/>
      <c r="D211" s="52"/>
      <c r="E211" s="52"/>
      <c r="F211" s="52"/>
      <c r="G211" s="92"/>
      <c r="H211" s="92"/>
      <c r="I211" s="52"/>
      <c r="J211" s="52"/>
      <c r="K211" s="52"/>
      <c r="L211" s="41"/>
      <c r="M211" s="41"/>
      <c r="N211" s="41"/>
      <c r="O211" s="41"/>
      <c r="P211" s="41"/>
      <c r="Q211" s="41"/>
      <c r="R211" s="41"/>
      <c r="S211" s="41"/>
      <c r="T211" s="41"/>
      <c r="U211" s="41"/>
      <c r="V211" s="41"/>
      <c r="W211" s="41"/>
      <c r="X211" s="41"/>
      <c r="Y211" s="41"/>
      <c r="Z211" s="41"/>
      <c r="AA211" s="41"/>
      <c r="AB211" s="41"/>
      <c r="AC211" s="41"/>
    </row>
    <row r="212" spans="1:29">
      <c r="A212" s="52"/>
      <c r="B212" s="52"/>
      <c r="C212" s="52"/>
      <c r="D212" s="52"/>
      <c r="E212" s="52"/>
      <c r="F212" s="52"/>
      <c r="G212" s="92"/>
      <c r="H212" s="92"/>
      <c r="I212" s="52"/>
      <c r="J212" s="52"/>
      <c r="K212" s="52"/>
      <c r="L212" s="41"/>
      <c r="M212" s="41"/>
      <c r="N212" s="41"/>
      <c r="O212" s="41"/>
      <c r="P212" s="41"/>
      <c r="Q212" s="41"/>
      <c r="R212" s="41"/>
      <c r="S212" s="41"/>
      <c r="T212" s="41"/>
      <c r="U212" s="41"/>
      <c r="V212" s="41"/>
      <c r="W212" s="41"/>
      <c r="X212" s="41"/>
      <c r="Y212" s="41"/>
      <c r="Z212" s="41"/>
      <c r="AA212" s="41"/>
      <c r="AB212" s="41"/>
      <c r="AC212" s="41"/>
    </row>
    <row r="213" spans="1:29">
      <c r="A213" s="52"/>
      <c r="B213" s="52"/>
      <c r="C213" s="52"/>
      <c r="D213" s="52"/>
      <c r="E213" s="52"/>
      <c r="F213" s="52"/>
      <c r="G213" s="92"/>
      <c r="H213" s="92"/>
      <c r="I213" s="52"/>
      <c r="J213" s="52"/>
      <c r="K213" s="52"/>
      <c r="L213" s="41"/>
      <c r="M213" s="41"/>
      <c r="N213" s="41"/>
      <c r="O213" s="41"/>
      <c r="P213" s="41"/>
      <c r="Q213" s="41"/>
      <c r="R213" s="41"/>
      <c r="S213" s="41"/>
      <c r="T213" s="41"/>
      <c r="U213" s="41"/>
      <c r="V213" s="41"/>
      <c r="W213" s="41"/>
      <c r="X213" s="41"/>
      <c r="Y213" s="41"/>
      <c r="Z213" s="41"/>
      <c r="AA213" s="41"/>
      <c r="AB213" s="41"/>
      <c r="AC213" s="41"/>
    </row>
    <row r="214" spans="1:29">
      <c r="A214" s="52"/>
      <c r="B214" s="52"/>
      <c r="C214" s="52"/>
      <c r="D214" s="52"/>
      <c r="E214" s="52"/>
      <c r="F214" s="52"/>
      <c r="G214" s="92"/>
      <c r="H214" s="92"/>
      <c r="I214" s="52"/>
      <c r="J214" s="52"/>
      <c r="K214" s="52"/>
      <c r="L214" s="41"/>
      <c r="M214" s="41"/>
      <c r="N214" s="41"/>
      <c r="O214" s="41"/>
      <c r="P214" s="41"/>
      <c r="Q214" s="41"/>
      <c r="R214" s="41"/>
      <c r="S214" s="41"/>
      <c r="T214" s="41"/>
      <c r="U214" s="41"/>
      <c r="V214" s="41"/>
      <c r="W214" s="41"/>
      <c r="X214" s="41"/>
      <c r="Y214" s="41"/>
      <c r="Z214" s="41"/>
      <c r="AA214" s="41"/>
      <c r="AB214" s="41"/>
      <c r="AC214" s="41"/>
    </row>
    <row r="215" spans="1:29">
      <c r="A215" s="52"/>
      <c r="B215" s="52"/>
      <c r="C215" s="52"/>
      <c r="D215" s="52"/>
      <c r="E215" s="52"/>
      <c r="F215" s="52"/>
      <c r="G215" s="92"/>
      <c r="H215" s="92"/>
      <c r="I215" s="52"/>
      <c r="J215" s="52"/>
      <c r="K215" s="52"/>
      <c r="L215" s="41"/>
      <c r="M215" s="41"/>
      <c r="N215" s="41"/>
      <c r="O215" s="41"/>
      <c r="P215" s="41"/>
      <c r="Q215" s="41"/>
      <c r="R215" s="41"/>
      <c r="S215" s="41"/>
      <c r="T215" s="41"/>
      <c r="U215" s="41"/>
      <c r="V215" s="41"/>
      <c r="W215" s="41"/>
      <c r="X215" s="41"/>
      <c r="Y215" s="41"/>
      <c r="Z215" s="41"/>
      <c r="AA215" s="41"/>
      <c r="AB215" s="41"/>
      <c r="AC215" s="41"/>
    </row>
    <row r="216" spans="1:29">
      <c r="A216" s="52"/>
      <c r="B216" s="52"/>
      <c r="C216" s="52"/>
      <c r="D216" s="52"/>
      <c r="E216" s="52"/>
      <c r="F216" s="52"/>
      <c r="G216" s="92"/>
      <c r="H216" s="92"/>
      <c r="I216" s="52"/>
      <c r="J216" s="52"/>
      <c r="K216" s="52"/>
      <c r="L216" s="41"/>
      <c r="M216" s="41"/>
      <c r="N216" s="41"/>
      <c r="O216" s="41"/>
      <c r="P216" s="41"/>
      <c r="Q216" s="41"/>
      <c r="R216" s="41"/>
      <c r="S216" s="41"/>
      <c r="T216" s="41"/>
      <c r="U216" s="41"/>
      <c r="V216" s="41"/>
      <c r="W216" s="41"/>
      <c r="X216" s="41"/>
      <c r="Y216" s="41"/>
      <c r="Z216" s="41"/>
      <c r="AA216" s="41"/>
      <c r="AB216" s="41"/>
      <c r="AC216" s="41"/>
    </row>
    <row r="217" spans="1:29">
      <c r="A217" s="52"/>
      <c r="B217" s="52"/>
      <c r="C217" s="52"/>
      <c r="D217" s="52"/>
      <c r="E217" s="52"/>
      <c r="F217" s="52"/>
      <c r="G217" s="92"/>
      <c r="H217" s="92"/>
      <c r="I217" s="52"/>
      <c r="J217" s="52"/>
      <c r="K217" s="52"/>
      <c r="L217" s="41"/>
      <c r="M217" s="41"/>
      <c r="N217" s="41"/>
      <c r="O217" s="41"/>
      <c r="P217" s="41"/>
      <c r="Q217" s="41"/>
      <c r="R217" s="41"/>
      <c r="S217" s="41"/>
      <c r="T217" s="41"/>
      <c r="U217" s="41"/>
      <c r="V217" s="41"/>
      <c r="W217" s="41"/>
      <c r="X217" s="41"/>
      <c r="Y217" s="41"/>
      <c r="Z217" s="41"/>
      <c r="AA217" s="41"/>
      <c r="AB217" s="41"/>
      <c r="AC217" s="41"/>
    </row>
    <row r="218" spans="1:29">
      <c r="A218" s="52"/>
      <c r="B218" s="52"/>
      <c r="C218" s="52"/>
      <c r="D218" s="52"/>
      <c r="E218" s="52"/>
      <c r="F218" s="52"/>
      <c r="G218" s="92"/>
      <c r="H218" s="92"/>
      <c r="I218" s="52"/>
      <c r="J218" s="52"/>
      <c r="K218" s="52"/>
      <c r="L218" s="41"/>
      <c r="M218" s="41"/>
      <c r="N218" s="41"/>
      <c r="O218" s="41"/>
      <c r="P218" s="41"/>
      <c r="Q218" s="41"/>
      <c r="R218" s="41"/>
      <c r="S218" s="41"/>
      <c r="T218" s="41"/>
      <c r="U218" s="41"/>
      <c r="V218" s="41"/>
      <c r="W218" s="41"/>
      <c r="X218" s="41"/>
      <c r="Y218" s="41"/>
      <c r="Z218" s="41"/>
      <c r="AA218" s="41"/>
      <c r="AB218" s="41"/>
      <c r="AC218" s="41"/>
    </row>
    <row r="219" spans="1:29">
      <c r="A219" s="52"/>
      <c r="B219" s="52"/>
      <c r="C219" s="52"/>
      <c r="D219" s="52"/>
      <c r="E219" s="52"/>
      <c r="F219" s="52"/>
      <c r="G219" s="92"/>
      <c r="H219" s="92"/>
      <c r="I219" s="52"/>
      <c r="J219" s="52"/>
      <c r="K219" s="52"/>
      <c r="L219" s="41"/>
      <c r="M219" s="41"/>
      <c r="N219" s="41"/>
      <c r="O219" s="41"/>
      <c r="P219" s="41"/>
      <c r="Q219" s="41"/>
      <c r="R219" s="41"/>
      <c r="S219" s="41"/>
      <c r="T219" s="41"/>
      <c r="U219" s="41"/>
      <c r="V219" s="41"/>
      <c r="W219" s="41"/>
      <c r="X219" s="41"/>
      <c r="Y219" s="41"/>
      <c r="Z219" s="41"/>
      <c r="AA219" s="41"/>
      <c r="AB219" s="41"/>
      <c r="AC219" s="41"/>
    </row>
    <row r="220" spans="1:29">
      <c r="A220" s="52"/>
      <c r="B220" s="52"/>
      <c r="C220" s="52"/>
      <c r="D220" s="52"/>
      <c r="E220" s="52"/>
      <c r="F220" s="52"/>
      <c r="G220" s="92"/>
      <c r="H220" s="92"/>
      <c r="I220" s="52"/>
      <c r="J220" s="52"/>
      <c r="K220" s="52"/>
      <c r="L220" s="41"/>
      <c r="M220" s="41"/>
      <c r="N220" s="41"/>
      <c r="O220" s="41"/>
      <c r="P220" s="41"/>
      <c r="Q220" s="41"/>
      <c r="R220" s="41"/>
      <c r="S220" s="41"/>
      <c r="T220" s="41"/>
      <c r="U220" s="41"/>
      <c r="V220" s="41"/>
      <c r="W220" s="41"/>
      <c r="X220" s="41"/>
      <c r="Y220" s="41"/>
      <c r="Z220" s="41"/>
      <c r="AA220" s="41"/>
      <c r="AB220" s="41"/>
      <c r="AC220" s="41"/>
    </row>
    <row r="221" spans="1:29">
      <c r="A221" s="52"/>
      <c r="B221" s="52"/>
      <c r="C221" s="52"/>
      <c r="D221" s="52"/>
      <c r="E221" s="52"/>
      <c r="F221" s="52"/>
      <c r="G221" s="92"/>
      <c r="H221" s="92"/>
      <c r="I221" s="52"/>
      <c r="J221" s="52"/>
      <c r="K221" s="52"/>
      <c r="L221" s="41"/>
      <c r="M221" s="41"/>
      <c r="N221" s="41"/>
      <c r="O221" s="41"/>
      <c r="P221" s="41"/>
      <c r="Q221" s="41"/>
      <c r="R221" s="41"/>
      <c r="S221" s="41"/>
      <c r="T221" s="41"/>
      <c r="U221" s="41"/>
      <c r="V221" s="41"/>
      <c r="W221" s="41"/>
      <c r="X221" s="41"/>
      <c r="Y221" s="41"/>
      <c r="Z221" s="41"/>
      <c r="AA221" s="41"/>
      <c r="AB221" s="41"/>
      <c r="AC221" s="41"/>
    </row>
    <row r="222" spans="1:29">
      <c r="A222" s="52"/>
      <c r="B222" s="52"/>
      <c r="C222" s="52"/>
      <c r="D222" s="52"/>
      <c r="E222" s="52"/>
      <c r="F222" s="52"/>
      <c r="G222" s="92"/>
      <c r="H222" s="92"/>
      <c r="I222" s="52"/>
      <c r="J222" s="52"/>
      <c r="K222" s="52"/>
      <c r="L222" s="41"/>
      <c r="M222" s="41"/>
      <c r="N222" s="41"/>
      <c r="O222" s="41"/>
      <c r="P222" s="41"/>
      <c r="Q222" s="41"/>
      <c r="R222" s="41"/>
      <c r="S222" s="41"/>
      <c r="T222" s="41"/>
      <c r="U222" s="41"/>
      <c r="V222" s="41"/>
      <c r="W222" s="41"/>
      <c r="X222" s="41"/>
      <c r="Y222" s="41"/>
      <c r="Z222" s="41"/>
      <c r="AA222" s="41"/>
      <c r="AB222" s="41"/>
      <c r="AC222" s="41"/>
    </row>
    <row r="223" spans="1:29">
      <c r="A223" s="52"/>
      <c r="B223" s="52"/>
      <c r="C223" s="52"/>
      <c r="D223" s="52"/>
      <c r="E223" s="52"/>
      <c r="F223" s="52"/>
      <c r="G223" s="92"/>
      <c r="H223" s="92"/>
      <c r="I223" s="52"/>
      <c r="J223" s="52"/>
      <c r="K223" s="52"/>
      <c r="L223" s="41"/>
      <c r="M223" s="41"/>
      <c r="N223" s="41"/>
      <c r="O223" s="41"/>
      <c r="P223" s="41"/>
      <c r="Q223" s="41"/>
      <c r="R223" s="41"/>
      <c r="S223" s="41"/>
      <c r="T223" s="41"/>
      <c r="U223" s="41"/>
      <c r="V223" s="41"/>
      <c r="W223" s="41"/>
      <c r="X223" s="41"/>
      <c r="Y223" s="41"/>
      <c r="Z223" s="41"/>
      <c r="AA223" s="41"/>
      <c r="AB223" s="41"/>
      <c r="AC223" s="41"/>
    </row>
    <row r="224" spans="1:29">
      <c r="A224" s="52"/>
      <c r="B224" s="52"/>
      <c r="C224" s="52"/>
      <c r="D224" s="52"/>
      <c r="E224" s="52"/>
      <c r="F224" s="52"/>
      <c r="G224" s="92"/>
      <c r="H224" s="92"/>
      <c r="I224" s="52"/>
      <c r="J224" s="52"/>
      <c r="K224" s="52"/>
      <c r="L224" s="41"/>
      <c r="M224" s="41"/>
      <c r="N224" s="41"/>
      <c r="O224" s="41"/>
      <c r="P224" s="41"/>
      <c r="Q224" s="41"/>
      <c r="R224" s="41"/>
      <c r="S224" s="41"/>
      <c r="T224" s="41"/>
      <c r="U224" s="41"/>
      <c r="V224" s="41"/>
      <c r="W224" s="41"/>
      <c r="X224" s="41"/>
      <c r="Y224" s="41"/>
      <c r="Z224" s="41"/>
      <c r="AA224" s="41"/>
      <c r="AB224" s="41"/>
      <c r="AC224" s="41"/>
    </row>
    <row r="225" spans="1:29">
      <c r="A225" s="52"/>
      <c r="B225" s="52"/>
      <c r="C225" s="52"/>
      <c r="D225" s="52"/>
      <c r="E225" s="52"/>
      <c r="F225" s="52"/>
      <c r="G225" s="92"/>
      <c r="H225" s="92"/>
      <c r="I225" s="52"/>
      <c r="J225" s="52"/>
      <c r="K225" s="52"/>
      <c r="L225" s="41"/>
      <c r="M225" s="41"/>
      <c r="N225" s="41"/>
      <c r="O225" s="41"/>
      <c r="P225" s="41"/>
      <c r="Q225" s="41"/>
      <c r="R225" s="41"/>
      <c r="S225" s="41"/>
      <c r="T225" s="41"/>
      <c r="U225" s="41"/>
      <c r="V225" s="41"/>
      <c r="W225" s="41"/>
      <c r="X225" s="41"/>
      <c r="Y225" s="41"/>
      <c r="Z225" s="41"/>
      <c r="AA225" s="41"/>
      <c r="AB225" s="41"/>
      <c r="AC225" s="41"/>
    </row>
    <row r="226" spans="1:29">
      <c r="A226" s="52"/>
      <c r="B226" s="52"/>
      <c r="C226" s="52"/>
      <c r="D226" s="52"/>
      <c r="E226" s="52"/>
      <c r="F226" s="52"/>
      <c r="G226" s="92"/>
      <c r="H226" s="92"/>
      <c r="I226" s="52"/>
      <c r="J226" s="52"/>
      <c r="K226" s="52"/>
      <c r="L226" s="41"/>
      <c r="M226" s="41"/>
      <c r="N226" s="41"/>
      <c r="O226" s="41"/>
      <c r="P226" s="41"/>
      <c r="Q226" s="41"/>
      <c r="R226" s="41"/>
      <c r="S226" s="41"/>
      <c r="T226" s="41"/>
      <c r="U226" s="41"/>
      <c r="V226" s="41"/>
      <c r="W226" s="41"/>
      <c r="X226" s="41"/>
      <c r="Y226" s="41"/>
      <c r="Z226" s="41"/>
      <c r="AA226" s="41"/>
      <c r="AB226" s="41"/>
      <c r="AC226" s="41"/>
    </row>
    <row r="227" spans="1:29">
      <c r="A227" s="52"/>
      <c r="B227" s="52"/>
      <c r="C227" s="52"/>
      <c r="D227" s="52"/>
      <c r="E227" s="52"/>
      <c r="F227" s="52"/>
      <c r="G227" s="92"/>
      <c r="H227" s="92"/>
      <c r="I227" s="52"/>
      <c r="J227" s="52"/>
      <c r="K227" s="52"/>
      <c r="L227" s="41"/>
      <c r="M227" s="41"/>
      <c r="N227" s="41"/>
      <c r="O227" s="41"/>
      <c r="P227" s="41"/>
      <c r="Q227" s="41"/>
      <c r="R227" s="41"/>
      <c r="S227" s="41"/>
      <c r="T227" s="41"/>
      <c r="U227" s="41"/>
      <c r="V227" s="41"/>
      <c r="W227" s="41"/>
      <c r="X227" s="41"/>
      <c r="Y227" s="41"/>
      <c r="Z227" s="41"/>
      <c r="AA227" s="41"/>
      <c r="AB227" s="41"/>
      <c r="AC227" s="41"/>
    </row>
    <row r="228" spans="1:29">
      <c r="A228" s="52"/>
      <c r="B228" s="52"/>
      <c r="C228" s="52"/>
      <c r="D228" s="52"/>
      <c r="E228" s="52"/>
      <c r="F228" s="52"/>
      <c r="G228" s="92"/>
      <c r="H228" s="92"/>
      <c r="I228" s="52"/>
      <c r="J228" s="52"/>
      <c r="K228" s="52"/>
      <c r="L228" s="41"/>
      <c r="M228" s="41"/>
      <c r="N228" s="41"/>
      <c r="O228" s="41"/>
      <c r="P228" s="41"/>
      <c r="Q228" s="41"/>
      <c r="R228" s="41"/>
      <c r="S228" s="41"/>
      <c r="T228" s="41"/>
      <c r="U228" s="41"/>
      <c r="V228" s="41"/>
      <c r="W228" s="41"/>
      <c r="X228" s="41"/>
      <c r="Y228" s="41"/>
      <c r="Z228" s="41"/>
      <c r="AA228" s="41"/>
      <c r="AB228" s="41"/>
      <c r="AC228" s="41"/>
    </row>
    <row r="229" spans="1:29">
      <c r="A229" s="52"/>
      <c r="B229" s="52"/>
      <c r="C229" s="52"/>
      <c r="D229" s="52"/>
      <c r="E229" s="52"/>
      <c r="F229" s="52"/>
      <c r="G229" s="92"/>
      <c r="H229" s="92"/>
      <c r="I229" s="52"/>
      <c r="J229" s="52"/>
      <c r="K229" s="52"/>
      <c r="L229" s="41"/>
      <c r="M229" s="41"/>
      <c r="N229" s="41"/>
      <c r="O229" s="41"/>
      <c r="P229" s="41"/>
      <c r="Q229" s="41"/>
      <c r="R229" s="41"/>
      <c r="S229" s="41"/>
      <c r="T229" s="41"/>
      <c r="U229" s="41"/>
      <c r="V229" s="41"/>
      <c r="W229" s="41"/>
      <c r="X229" s="41"/>
      <c r="Y229" s="41"/>
      <c r="Z229" s="41"/>
      <c r="AA229" s="41"/>
      <c r="AB229" s="41"/>
      <c r="AC229" s="41"/>
    </row>
    <row r="230" spans="1:29">
      <c r="A230" s="52"/>
      <c r="B230" s="52"/>
      <c r="C230" s="52"/>
      <c r="D230" s="52"/>
      <c r="E230" s="52"/>
      <c r="F230" s="52"/>
      <c r="G230" s="92"/>
      <c r="H230" s="92"/>
      <c r="I230" s="52"/>
      <c r="J230" s="52"/>
      <c r="K230" s="52"/>
      <c r="L230" s="41"/>
      <c r="M230" s="41"/>
      <c r="N230" s="41"/>
      <c r="O230" s="41"/>
      <c r="P230" s="41"/>
      <c r="Q230" s="41"/>
      <c r="R230" s="41"/>
      <c r="S230" s="41"/>
      <c r="T230" s="41"/>
      <c r="U230" s="41"/>
      <c r="V230" s="41"/>
      <c r="W230" s="41"/>
      <c r="X230" s="41"/>
      <c r="Y230" s="41"/>
      <c r="Z230" s="41"/>
      <c r="AA230" s="41"/>
      <c r="AB230" s="41"/>
      <c r="AC230" s="41"/>
    </row>
    <row r="231" spans="1:29">
      <c r="A231" s="52"/>
      <c r="B231" s="52"/>
      <c r="C231" s="52"/>
      <c r="D231" s="52"/>
      <c r="E231" s="52"/>
      <c r="F231" s="52"/>
      <c r="G231" s="92"/>
      <c r="H231" s="92"/>
      <c r="I231" s="52"/>
      <c r="J231" s="52"/>
      <c r="K231" s="52"/>
      <c r="L231" s="41"/>
      <c r="M231" s="41"/>
      <c r="N231" s="41"/>
      <c r="O231" s="41"/>
      <c r="P231" s="41"/>
      <c r="Q231" s="41"/>
      <c r="R231" s="41"/>
      <c r="S231" s="41"/>
      <c r="T231" s="41"/>
      <c r="U231" s="41"/>
      <c r="V231" s="41"/>
      <c r="W231" s="41"/>
      <c r="X231" s="41"/>
      <c r="Y231" s="41"/>
      <c r="Z231" s="41"/>
      <c r="AA231" s="41"/>
      <c r="AB231" s="41"/>
      <c r="AC231" s="41"/>
    </row>
    <row r="232" spans="1:29">
      <c r="A232" s="52"/>
      <c r="B232" s="52"/>
      <c r="C232" s="52"/>
      <c r="D232" s="52"/>
      <c r="E232" s="52"/>
      <c r="F232" s="52"/>
      <c r="G232" s="92"/>
      <c r="H232" s="92"/>
      <c r="I232" s="52"/>
      <c r="J232" s="52"/>
      <c r="K232" s="52"/>
      <c r="L232" s="41"/>
      <c r="M232" s="41"/>
      <c r="N232" s="41"/>
      <c r="O232" s="41"/>
      <c r="P232" s="41"/>
      <c r="Q232" s="41"/>
      <c r="R232" s="41"/>
      <c r="S232" s="41"/>
      <c r="T232" s="41"/>
      <c r="U232" s="41"/>
      <c r="V232" s="41"/>
      <c r="W232" s="41"/>
      <c r="X232" s="41"/>
      <c r="Y232" s="41"/>
      <c r="Z232" s="41"/>
      <c r="AA232" s="41"/>
      <c r="AB232" s="41"/>
      <c r="AC232" s="41"/>
    </row>
    <row r="233" spans="1:29">
      <c r="A233" s="52"/>
      <c r="B233" s="52"/>
      <c r="C233" s="52"/>
      <c r="D233" s="52"/>
      <c r="E233" s="52"/>
      <c r="F233" s="52"/>
      <c r="G233" s="92"/>
      <c r="H233" s="92"/>
      <c r="I233" s="52"/>
      <c r="J233" s="52"/>
      <c r="K233" s="52"/>
      <c r="L233" s="41"/>
      <c r="M233" s="41"/>
      <c r="N233" s="41"/>
      <c r="O233" s="41"/>
      <c r="P233" s="41"/>
      <c r="Q233" s="41"/>
      <c r="R233" s="41"/>
      <c r="S233" s="41"/>
      <c r="T233" s="41"/>
      <c r="U233" s="41"/>
      <c r="V233" s="41"/>
      <c r="W233" s="41"/>
      <c r="X233" s="41"/>
      <c r="Y233" s="41"/>
      <c r="Z233" s="41"/>
      <c r="AA233" s="41"/>
      <c r="AB233" s="41"/>
      <c r="AC233" s="41"/>
    </row>
    <row r="234" spans="1:29">
      <c r="A234" s="52"/>
      <c r="B234" s="52"/>
      <c r="C234" s="52"/>
      <c r="D234" s="52"/>
      <c r="E234" s="52"/>
      <c r="F234" s="52"/>
      <c r="G234" s="92"/>
      <c r="H234" s="92"/>
      <c r="I234" s="52"/>
      <c r="J234" s="52"/>
      <c r="K234" s="52"/>
      <c r="L234" s="41"/>
      <c r="M234" s="41"/>
      <c r="N234" s="41"/>
      <c r="O234" s="41"/>
      <c r="P234" s="41"/>
      <c r="Q234" s="41"/>
      <c r="R234" s="41"/>
      <c r="S234" s="41"/>
      <c r="T234" s="41"/>
      <c r="U234" s="41"/>
      <c r="V234" s="41"/>
      <c r="W234" s="41"/>
      <c r="X234" s="41"/>
      <c r="Y234" s="41"/>
      <c r="Z234" s="41"/>
      <c r="AA234" s="41"/>
      <c r="AB234" s="41"/>
      <c r="AC234" s="41"/>
    </row>
    <row r="235" spans="1:29">
      <c r="A235" s="52"/>
      <c r="B235" s="52"/>
      <c r="C235" s="52"/>
      <c r="D235" s="52"/>
      <c r="E235" s="52"/>
      <c r="F235" s="52"/>
      <c r="G235" s="92"/>
      <c r="H235" s="92"/>
      <c r="I235" s="52"/>
      <c r="J235" s="52"/>
      <c r="K235" s="52"/>
      <c r="L235" s="41"/>
      <c r="M235" s="41"/>
      <c r="N235" s="41"/>
      <c r="O235" s="41"/>
      <c r="P235" s="41"/>
      <c r="Q235" s="41"/>
      <c r="R235" s="41"/>
      <c r="S235" s="41"/>
      <c r="T235" s="41"/>
      <c r="U235" s="41"/>
      <c r="V235" s="41"/>
      <c r="W235" s="41"/>
      <c r="X235" s="41"/>
      <c r="Y235" s="41"/>
      <c r="Z235" s="41"/>
      <c r="AA235" s="41"/>
      <c r="AB235" s="41"/>
      <c r="AC235" s="41"/>
    </row>
    <row r="236" spans="1:29">
      <c r="A236" s="52"/>
      <c r="B236" s="52"/>
      <c r="C236" s="52"/>
      <c r="D236" s="52"/>
      <c r="E236" s="52"/>
      <c r="F236" s="52"/>
      <c r="G236" s="92"/>
      <c r="H236" s="92"/>
      <c r="I236" s="52"/>
      <c r="J236" s="52"/>
      <c r="K236" s="52"/>
      <c r="L236" s="41"/>
      <c r="M236" s="41"/>
      <c r="N236" s="41"/>
      <c r="O236" s="41"/>
      <c r="P236" s="41"/>
      <c r="Q236" s="41"/>
      <c r="R236" s="41"/>
      <c r="S236" s="41"/>
      <c r="T236" s="41"/>
      <c r="U236" s="41"/>
      <c r="V236" s="41"/>
      <c r="W236" s="41"/>
      <c r="X236" s="41"/>
      <c r="Y236" s="41"/>
      <c r="Z236" s="41"/>
      <c r="AA236" s="41"/>
      <c r="AB236" s="41"/>
      <c r="AC236" s="41"/>
    </row>
    <row r="237" spans="1:29">
      <c r="A237" s="52"/>
      <c r="B237" s="52"/>
      <c r="C237" s="52"/>
      <c r="D237" s="52"/>
      <c r="E237" s="52"/>
      <c r="F237" s="52"/>
      <c r="G237" s="92"/>
      <c r="H237" s="92"/>
      <c r="I237" s="52"/>
      <c r="J237" s="52"/>
      <c r="K237" s="52"/>
      <c r="L237" s="41"/>
      <c r="M237" s="41"/>
      <c r="N237" s="41"/>
      <c r="O237" s="41"/>
      <c r="P237" s="41"/>
      <c r="Q237" s="41"/>
      <c r="R237" s="41"/>
      <c r="S237" s="41"/>
      <c r="T237" s="41"/>
      <c r="U237" s="41"/>
      <c r="V237" s="41"/>
      <c r="W237" s="41"/>
      <c r="X237" s="41"/>
      <c r="Y237" s="41"/>
      <c r="Z237" s="41"/>
      <c r="AA237" s="41"/>
      <c r="AB237" s="41"/>
      <c r="AC237" s="41"/>
    </row>
    <row r="238" spans="1:29">
      <c r="A238" s="52"/>
      <c r="B238" s="52"/>
      <c r="C238" s="52"/>
      <c r="D238" s="52"/>
      <c r="E238" s="52"/>
      <c r="F238" s="52"/>
      <c r="G238" s="92"/>
      <c r="H238" s="92"/>
      <c r="I238" s="52"/>
      <c r="J238" s="52"/>
      <c r="K238" s="52"/>
      <c r="L238" s="41"/>
      <c r="M238" s="41"/>
      <c r="N238" s="41"/>
      <c r="O238" s="41"/>
      <c r="P238" s="41"/>
      <c r="Q238" s="41"/>
      <c r="R238" s="41"/>
      <c r="S238" s="41"/>
      <c r="T238" s="41"/>
      <c r="U238" s="41"/>
      <c r="V238" s="41"/>
      <c r="W238" s="41"/>
      <c r="X238" s="41"/>
      <c r="Y238" s="41"/>
      <c r="Z238" s="41"/>
      <c r="AA238" s="41"/>
      <c r="AB238" s="41"/>
      <c r="AC238" s="41"/>
    </row>
    <row r="239" spans="1:29">
      <c r="A239" s="52"/>
      <c r="B239" s="52"/>
      <c r="C239" s="52"/>
      <c r="D239" s="52"/>
      <c r="E239" s="52"/>
      <c r="F239" s="52"/>
      <c r="G239" s="92"/>
      <c r="H239" s="92"/>
      <c r="I239" s="52"/>
      <c r="J239" s="52"/>
      <c r="K239" s="52"/>
      <c r="L239" s="41"/>
      <c r="M239" s="41"/>
      <c r="N239" s="41"/>
      <c r="O239" s="41"/>
      <c r="P239" s="41"/>
      <c r="Q239" s="41"/>
      <c r="R239" s="41"/>
      <c r="S239" s="41"/>
      <c r="T239" s="41"/>
      <c r="U239" s="41"/>
      <c r="V239" s="41"/>
      <c r="W239" s="41"/>
      <c r="X239" s="41"/>
      <c r="Y239" s="41"/>
      <c r="Z239" s="41"/>
      <c r="AA239" s="41"/>
      <c r="AB239" s="41"/>
      <c r="AC239" s="41"/>
    </row>
    <row r="240" spans="1:29">
      <c r="A240" s="52"/>
      <c r="B240" s="52"/>
      <c r="C240" s="52"/>
      <c r="D240" s="52"/>
      <c r="E240" s="52"/>
      <c r="F240" s="52"/>
      <c r="G240" s="92"/>
      <c r="H240" s="92"/>
      <c r="I240" s="52"/>
      <c r="J240" s="52"/>
      <c r="K240" s="52"/>
      <c r="L240" s="41"/>
      <c r="M240" s="41"/>
      <c r="N240" s="41"/>
      <c r="O240" s="41"/>
      <c r="P240" s="41"/>
      <c r="Q240" s="41"/>
      <c r="R240" s="41"/>
      <c r="S240" s="41"/>
      <c r="T240" s="41"/>
      <c r="U240" s="41"/>
      <c r="V240" s="41"/>
      <c r="W240" s="41"/>
      <c r="X240" s="41"/>
      <c r="Y240" s="41"/>
      <c r="Z240" s="41"/>
      <c r="AA240" s="41"/>
      <c r="AB240" s="41"/>
      <c r="AC240" s="41"/>
    </row>
    <row r="241" spans="1:29">
      <c r="A241" s="52"/>
      <c r="B241" s="52"/>
      <c r="C241" s="52"/>
      <c r="D241" s="52"/>
      <c r="E241" s="52"/>
      <c r="F241" s="52"/>
      <c r="G241" s="92"/>
      <c r="H241" s="92"/>
      <c r="I241" s="52"/>
      <c r="J241" s="52"/>
      <c r="K241" s="52"/>
      <c r="L241" s="41"/>
      <c r="M241" s="41"/>
      <c r="N241" s="41"/>
      <c r="O241" s="41"/>
      <c r="P241" s="41"/>
      <c r="Q241" s="41"/>
      <c r="R241" s="41"/>
      <c r="S241" s="41"/>
      <c r="T241" s="41"/>
      <c r="U241" s="41"/>
      <c r="V241" s="41"/>
      <c r="W241" s="41"/>
      <c r="X241" s="41"/>
      <c r="Y241" s="41"/>
      <c r="Z241" s="41"/>
      <c r="AA241" s="41"/>
      <c r="AB241" s="41"/>
      <c r="AC241" s="41"/>
    </row>
    <row r="242" spans="1:29">
      <c r="A242" s="52"/>
      <c r="B242" s="52"/>
      <c r="C242" s="52"/>
      <c r="D242" s="52"/>
      <c r="E242" s="52"/>
      <c r="F242" s="52"/>
      <c r="G242" s="92"/>
      <c r="H242" s="92"/>
      <c r="I242" s="52"/>
      <c r="J242" s="52"/>
      <c r="K242" s="52"/>
      <c r="L242" s="41"/>
      <c r="M242" s="41"/>
      <c r="N242" s="41"/>
      <c r="O242" s="41"/>
      <c r="P242" s="41"/>
      <c r="Q242" s="41"/>
      <c r="R242" s="41"/>
      <c r="S242" s="41"/>
      <c r="T242" s="41"/>
      <c r="U242" s="41"/>
      <c r="V242" s="41"/>
      <c r="W242" s="41"/>
      <c r="X242" s="41"/>
      <c r="Y242" s="41"/>
      <c r="Z242" s="41"/>
      <c r="AA242" s="41"/>
      <c r="AB242" s="41"/>
      <c r="AC242" s="41"/>
    </row>
    <row r="243" spans="1:29">
      <c r="A243" s="52"/>
      <c r="B243" s="52"/>
      <c r="C243" s="52"/>
      <c r="D243" s="52"/>
      <c r="E243" s="52"/>
      <c r="F243" s="52"/>
      <c r="G243" s="92"/>
      <c r="H243" s="92"/>
      <c r="I243" s="52"/>
      <c r="J243" s="52"/>
      <c r="K243" s="52"/>
      <c r="L243" s="41"/>
      <c r="M243" s="41"/>
      <c r="N243" s="41"/>
      <c r="O243" s="41"/>
      <c r="P243" s="41"/>
      <c r="Q243" s="41"/>
      <c r="R243" s="41"/>
      <c r="S243" s="41"/>
      <c r="T243" s="41"/>
      <c r="U243" s="41"/>
      <c r="V243" s="41"/>
      <c r="W243" s="41"/>
      <c r="X243" s="41"/>
      <c r="Y243" s="41"/>
      <c r="Z243" s="41"/>
      <c r="AA243" s="41"/>
      <c r="AB243" s="41"/>
      <c r="AC243" s="41"/>
    </row>
    <row r="244" spans="1:29">
      <c r="A244" s="52"/>
      <c r="B244" s="52"/>
      <c r="C244" s="52"/>
      <c r="D244" s="52"/>
      <c r="E244" s="52"/>
      <c r="F244" s="52"/>
      <c r="G244" s="92"/>
      <c r="H244" s="92"/>
      <c r="I244" s="52"/>
      <c r="J244" s="52"/>
      <c r="K244" s="52"/>
      <c r="L244" s="41"/>
      <c r="M244" s="41"/>
      <c r="N244" s="41"/>
      <c r="O244" s="41"/>
      <c r="P244" s="41"/>
      <c r="Q244" s="41"/>
      <c r="R244" s="41"/>
      <c r="S244" s="41"/>
      <c r="T244" s="41"/>
      <c r="U244" s="41"/>
      <c r="V244" s="41"/>
      <c r="W244" s="41"/>
      <c r="X244" s="41"/>
      <c r="Y244" s="41"/>
      <c r="Z244" s="41"/>
      <c r="AA244" s="41"/>
      <c r="AB244" s="41"/>
      <c r="AC244" s="41"/>
    </row>
    <row r="245" spans="1:29">
      <c r="A245" s="52"/>
      <c r="B245" s="52"/>
      <c r="C245" s="52"/>
      <c r="D245" s="52"/>
      <c r="E245" s="52"/>
      <c r="F245" s="52"/>
      <c r="G245" s="92"/>
      <c r="H245" s="92"/>
      <c r="I245" s="52"/>
      <c r="J245" s="52"/>
      <c r="K245" s="52"/>
      <c r="L245" s="41"/>
      <c r="M245" s="41"/>
      <c r="N245" s="41"/>
      <c r="O245" s="41"/>
      <c r="P245" s="41"/>
      <c r="Q245" s="41"/>
      <c r="R245" s="41"/>
      <c r="S245" s="41"/>
      <c r="T245" s="41"/>
      <c r="U245" s="41"/>
      <c r="V245" s="41"/>
      <c r="W245" s="41"/>
      <c r="X245" s="41"/>
      <c r="Y245" s="41"/>
      <c r="Z245" s="41"/>
      <c r="AA245" s="41"/>
      <c r="AB245" s="41"/>
      <c r="AC245" s="41"/>
    </row>
    <row r="246" spans="1:29">
      <c r="A246" s="52"/>
      <c r="B246" s="52"/>
      <c r="C246" s="52"/>
      <c r="D246" s="52"/>
      <c r="E246" s="52"/>
      <c r="F246" s="52"/>
      <c r="G246" s="92"/>
      <c r="H246" s="92"/>
      <c r="I246" s="52"/>
      <c r="J246" s="52"/>
      <c r="K246" s="52"/>
      <c r="L246" s="41"/>
      <c r="M246" s="41"/>
      <c r="N246" s="41"/>
      <c r="O246" s="41"/>
      <c r="P246" s="41"/>
      <c r="Q246" s="41"/>
      <c r="R246" s="41"/>
      <c r="S246" s="41"/>
      <c r="T246" s="41"/>
      <c r="U246" s="41"/>
      <c r="V246" s="41"/>
      <c r="W246" s="41"/>
      <c r="X246" s="41"/>
      <c r="Y246" s="41"/>
      <c r="Z246" s="41"/>
      <c r="AA246" s="41"/>
      <c r="AB246" s="41"/>
      <c r="AC246" s="41"/>
    </row>
    <row r="247" spans="1:29">
      <c r="A247" s="52"/>
      <c r="B247" s="52"/>
      <c r="C247" s="52"/>
      <c r="D247" s="52"/>
      <c r="E247" s="52"/>
      <c r="F247" s="52"/>
      <c r="G247" s="92"/>
      <c r="H247" s="92"/>
      <c r="I247" s="52"/>
      <c r="J247" s="52"/>
      <c r="K247" s="52"/>
      <c r="L247" s="41"/>
      <c r="M247" s="41"/>
      <c r="N247" s="41"/>
      <c r="O247" s="41"/>
      <c r="P247" s="41"/>
      <c r="Q247" s="41"/>
      <c r="R247" s="41"/>
      <c r="S247" s="41"/>
      <c r="T247" s="41"/>
      <c r="U247" s="41"/>
      <c r="V247" s="41"/>
      <c r="W247" s="41"/>
      <c r="X247" s="41"/>
      <c r="Y247" s="41"/>
      <c r="Z247" s="41"/>
      <c r="AA247" s="41"/>
      <c r="AB247" s="41"/>
      <c r="AC247" s="41"/>
    </row>
    <row r="248" spans="1:29">
      <c r="A248" s="52"/>
      <c r="B248" s="52"/>
      <c r="C248" s="52"/>
      <c r="D248" s="52"/>
      <c r="E248" s="52"/>
      <c r="F248" s="52"/>
      <c r="G248" s="92"/>
      <c r="H248" s="92"/>
      <c r="I248" s="52"/>
      <c r="J248" s="52"/>
      <c r="K248" s="52"/>
      <c r="L248" s="41"/>
      <c r="M248" s="41"/>
      <c r="N248" s="41"/>
      <c r="O248" s="41"/>
      <c r="P248" s="41"/>
      <c r="Q248" s="41"/>
      <c r="R248" s="41"/>
      <c r="S248" s="41"/>
      <c r="T248" s="41"/>
      <c r="U248" s="41"/>
      <c r="V248" s="41"/>
      <c r="W248" s="41"/>
      <c r="X248" s="41"/>
      <c r="Y248" s="41"/>
      <c r="Z248" s="41"/>
      <c r="AA248" s="41"/>
      <c r="AB248" s="41"/>
      <c r="AC248" s="41"/>
    </row>
    <row r="249" spans="1:29">
      <c r="A249" s="52"/>
      <c r="B249" s="52"/>
      <c r="C249" s="52"/>
      <c r="D249" s="52"/>
      <c r="E249" s="52"/>
      <c r="F249" s="52"/>
      <c r="G249" s="92"/>
      <c r="H249" s="92"/>
      <c r="I249" s="52"/>
      <c r="J249" s="52"/>
      <c r="K249" s="52"/>
      <c r="L249" s="41"/>
      <c r="M249" s="41"/>
      <c r="N249" s="41"/>
      <c r="O249" s="41"/>
      <c r="P249" s="41"/>
      <c r="Q249" s="41"/>
      <c r="R249" s="41"/>
      <c r="S249" s="41"/>
      <c r="T249" s="41"/>
      <c r="U249" s="41"/>
      <c r="V249" s="41"/>
      <c r="W249" s="41"/>
      <c r="X249" s="41"/>
      <c r="Y249" s="41"/>
      <c r="Z249" s="41"/>
      <c r="AA249" s="41"/>
      <c r="AB249" s="41"/>
      <c r="AC249" s="41"/>
    </row>
    <row r="250" spans="1:29">
      <c r="A250" s="52"/>
      <c r="B250" s="52"/>
      <c r="C250" s="52"/>
      <c r="D250" s="52"/>
      <c r="E250" s="52"/>
      <c r="F250" s="52"/>
      <c r="G250" s="92"/>
      <c r="H250" s="92"/>
      <c r="I250" s="52"/>
      <c r="J250" s="52"/>
      <c r="K250" s="52"/>
      <c r="L250" s="41"/>
      <c r="M250" s="41"/>
      <c r="N250" s="41"/>
      <c r="O250" s="41"/>
      <c r="P250" s="41"/>
      <c r="Q250" s="41"/>
      <c r="R250" s="41"/>
      <c r="S250" s="41"/>
      <c r="T250" s="41"/>
      <c r="U250" s="41"/>
      <c r="V250" s="41"/>
      <c r="W250" s="41"/>
      <c r="X250" s="41"/>
      <c r="Y250" s="41"/>
      <c r="Z250" s="41"/>
      <c r="AA250" s="41"/>
      <c r="AB250" s="41"/>
      <c r="AC250" s="41"/>
    </row>
    <row r="251" spans="1:29">
      <c r="A251" s="52"/>
      <c r="B251" s="52"/>
      <c r="C251" s="52"/>
      <c r="D251" s="52"/>
      <c r="E251" s="52"/>
      <c r="F251" s="52"/>
      <c r="G251" s="92"/>
      <c r="H251" s="92"/>
      <c r="I251" s="52"/>
      <c r="J251" s="52"/>
      <c r="K251" s="52"/>
      <c r="L251" s="41"/>
      <c r="M251" s="41"/>
      <c r="N251" s="41"/>
      <c r="O251" s="41"/>
      <c r="P251" s="41"/>
      <c r="Q251" s="41"/>
      <c r="R251" s="41"/>
      <c r="S251" s="41"/>
      <c r="T251" s="41"/>
      <c r="U251" s="41"/>
      <c r="V251" s="41"/>
      <c r="W251" s="41"/>
      <c r="X251" s="41"/>
      <c r="Y251" s="41"/>
      <c r="Z251" s="41"/>
      <c r="AA251" s="41"/>
      <c r="AB251" s="41"/>
      <c r="AC251" s="41"/>
    </row>
    <row r="252" spans="1:29">
      <c r="A252" s="52"/>
      <c r="B252" s="52"/>
      <c r="C252" s="52"/>
      <c r="D252" s="52"/>
      <c r="E252" s="52"/>
      <c r="F252" s="52"/>
      <c r="G252" s="92"/>
      <c r="H252" s="92"/>
      <c r="I252" s="52"/>
      <c r="J252" s="52"/>
      <c r="K252" s="52"/>
      <c r="L252" s="41"/>
      <c r="M252" s="41"/>
      <c r="N252" s="41"/>
      <c r="O252" s="41"/>
      <c r="P252" s="41"/>
      <c r="Q252" s="41"/>
      <c r="R252" s="41"/>
      <c r="S252" s="41"/>
      <c r="T252" s="41"/>
      <c r="U252" s="41"/>
      <c r="V252" s="41"/>
      <c r="W252" s="41"/>
      <c r="X252" s="41"/>
      <c r="Y252" s="41"/>
      <c r="Z252" s="41"/>
      <c r="AA252" s="41"/>
      <c r="AB252" s="41"/>
      <c r="AC252" s="41"/>
    </row>
    <row r="253" spans="1:29">
      <c r="A253" s="52"/>
      <c r="B253" s="52"/>
      <c r="C253" s="52"/>
      <c r="D253" s="52"/>
      <c r="E253" s="52"/>
      <c r="F253" s="52"/>
      <c r="G253" s="92"/>
      <c r="H253" s="92"/>
      <c r="I253" s="52"/>
      <c r="J253" s="52"/>
      <c r="K253" s="52"/>
      <c r="L253" s="41"/>
      <c r="M253" s="41"/>
      <c r="N253" s="41"/>
      <c r="O253" s="41"/>
      <c r="P253" s="41"/>
      <c r="Q253" s="41"/>
      <c r="R253" s="41"/>
      <c r="S253" s="41"/>
      <c r="T253" s="41"/>
      <c r="U253" s="41"/>
      <c r="V253" s="41"/>
      <c r="W253" s="41"/>
      <c r="X253" s="41"/>
      <c r="Y253" s="41"/>
      <c r="Z253" s="41"/>
      <c r="AA253" s="41"/>
      <c r="AB253" s="41"/>
      <c r="AC253" s="41"/>
    </row>
    <row r="254" spans="1:29">
      <c r="A254" s="52"/>
      <c r="B254" s="52"/>
      <c r="C254" s="52"/>
      <c r="D254" s="52"/>
      <c r="E254" s="52"/>
      <c r="F254" s="52"/>
      <c r="G254" s="92"/>
      <c r="H254" s="92"/>
      <c r="I254" s="52"/>
      <c r="J254" s="52"/>
      <c r="K254" s="52"/>
      <c r="L254" s="41"/>
      <c r="M254" s="41"/>
      <c r="N254" s="41"/>
      <c r="O254" s="41"/>
      <c r="P254" s="41"/>
      <c r="Q254" s="41"/>
      <c r="R254" s="41"/>
      <c r="S254" s="41"/>
      <c r="T254" s="41"/>
      <c r="U254" s="41"/>
      <c r="V254" s="41"/>
      <c r="W254" s="41"/>
      <c r="X254" s="41"/>
      <c r="Y254" s="41"/>
      <c r="Z254" s="41"/>
      <c r="AA254" s="41"/>
      <c r="AB254" s="41"/>
      <c r="AC254" s="41"/>
    </row>
    <row r="255" spans="1:29">
      <c r="A255" s="52"/>
      <c r="B255" s="52"/>
      <c r="C255" s="52"/>
      <c r="D255" s="52"/>
      <c r="E255" s="52"/>
      <c r="F255" s="52"/>
      <c r="G255" s="92"/>
      <c r="H255" s="92"/>
      <c r="I255" s="52"/>
      <c r="J255" s="52"/>
      <c r="K255" s="52"/>
      <c r="L255" s="41"/>
      <c r="M255" s="41"/>
      <c r="N255" s="41"/>
      <c r="O255" s="41"/>
      <c r="P255" s="41"/>
      <c r="Q255" s="41"/>
      <c r="R255" s="41"/>
      <c r="S255" s="41"/>
      <c r="T255" s="41"/>
      <c r="U255" s="41"/>
      <c r="V255" s="41"/>
      <c r="W255" s="41"/>
      <c r="X255" s="41"/>
      <c r="Y255" s="41"/>
      <c r="Z255" s="41"/>
      <c r="AA255" s="41"/>
      <c r="AB255" s="41"/>
      <c r="AC255" s="41"/>
    </row>
    <row r="256" spans="1:29">
      <c r="A256" s="52"/>
      <c r="B256" s="52"/>
      <c r="C256" s="52"/>
      <c r="D256" s="52"/>
      <c r="E256" s="52"/>
      <c r="F256" s="52"/>
      <c r="G256" s="92"/>
      <c r="H256" s="92"/>
      <c r="I256" s="52"/>
      <c r="J256" s="52"/>
      <c r="K256" s="52"/>
      <c r="L256" s="41"/>
      <c r="M256" s="41"/>
      <c r="N256" s="41"/>
      <c r="O256" s="41"/>
      <c r="P256" s="41"/>
      <c r="Q256" s="41"/>
      <c r="R256" s="41"/>
      <c r="S256" s="41"/>
      <c r="T256" s="41"/>
      <c r="U256" s="41"/>
      <c r="V256" s="41"/>
      <c r="W256" s="41"/>
      <c r="X256" s="41"/>
      <c r="Y256" s="41"/>
      <c r="Z256" s="41"/>
      <c r="AA256" s="41"/>
      <c r="AB256" s="41"/>
      <c r="AC256" s="41"/>
    </row>
    <row r="257" spans="1:29">
      <c r="A257" s="52"/>
      <c r="B257" s="52"/>
      <c r="C257" s="52"/>
      <c r="D257" s="52"/>
      <c r="E257" s="52"/>
      <c r="F257" s="52"/>
      <c r="G257" s="92"/>
      <c r="H257" s="92"/>
      <c r="I257" s="52"/>
      <c r="J257" s="52"/>
      <c r="K257" s="52"/>
      <c r="L257" s="41"/>
      <c r="M257" s="41"/>
      <c r="N257" s="41"/>
      <c r="O257" s="41"/>
      <c r="P257" s="41"/>
      <c r="Q257" s="41"/>
      <c r="R257" s="41"/>
      <c r="S257" s="41"/>
      <c r="T257" s="41"/>
      <c r="U257" s="41"/>
      <c r="V257" s="41"/>
      <c r="W257" s="41"/>
      <c r="X257" s="41"/>
      <c r="Y257" s="41"/>
      <c r="Z257" s="41"/>
      <c r="AA257" s="41"/>
      <c r="AB257" s="41"/>
      <c r="AC257" s="41"/>
    </row>
    <row r="258" spans="1:29">
      <c r="A258" s="52"/>
      <c r="B258" s="52"/>
      <c r="C258" s="52"/>
      <c r="D258" s="52"/>
      <c r="E258" s="52"/>
      <c r="F258" s="52"/>
      <c r="G258" s="92"/>
      <c r="H258" s="92"/>
      <c r="I258" s="52"/>
      <c r="J258" s="52"/>
      <c r="K258" s="52"/>
      <c r="L258" s="41"/>
      <c r="M258" s="41"/>
      <c r="N258" s="41"/>
      <c r="O258" s="41"/>
      <c r="P258" s="41"/>
      <c r="Q258" s="41"/>
      <c r="R258" s="41"/>
      <c r="S258" s="41"/>
      <c r="T258" s="41"/>
      <c r="U258" s="41"/>
      <c r="V258" s="41"/>
      <c r="W258" s="41"/>
      <c r="X258" s="41"/>
      <c r="Y258" s="41"/>
      <c r="Z258" s="41"/>
      <c r="AA258" s="41"/>
      <c r="AB258" s="41"/>
      <c r="AC258" s="41"/>
    </row>
    <row r="259" spans="1:29">
      <c r="A259" s="52"/>
      <c r="B259" s="52"/>
      <c r="C259" s="52"/>
      <c r="D259" s="52"/>
      <c r="E259" s="52"/>
      <c r="F259" s="52"/>
      <c r="G259" s="92"/>
      <c r="H259" s="92"/>
      <c r="I259" s="52"/>
      <c r="J259" s="52"/>
      <c r="K259" s="52"/>
      <c r="L259" s="41"/>
      <c r="M259" s="41"/>
      <c r="N259" s="41"/>
      <c r="O259" s="41"/>
      <c r="P259" s="41"/>
      <c r="Q259" s="41"/>
      <c r="R259" s="41"/>
      <c r="S259" s="41"/>
      <c r="T259" s="41"/>
      <c r="U259" s="41"/>
      <c r="V259" s="41"/>
      <c r="W259" s="41"/>
      <c r="X259" s="41"/>
      <c r="Y259" s="41"/>
      <c r="Z259" s="41"/>
      <c r="AA259" s="41"/>
      <c r="AB259" s="41"/>
      <c r="AC259" s="41"/>
    </row>
    <row r="260" spans="1:29">
      <c r="A260" s="52"/>
      <c r="B260" s="52"/>
      <c r="C260" s="52"/>
      <c r="D260" s="52"/>
      <c r="E260" s="52"/>
      <c r="F260" s="52"/>
      <c r="G260" s="92"/>
      <c r="H260" s="92"/>
      <c r="I260" s="52"/>
      <c r="J260" s="52"/>
      <c r="K260" s="52"/>
      <c r="L260" s="41"/>
      <c r="M260" s="41"/>
      <c r="N260" s="41"/>
      <c r="O260" s="41"/>
      <c r="P260" s="41"/>
      <c r="Q260" s="41"/>
      <c r="R260" s="41"/>
      <c r="S260" s="41"/>
      <c r="T260" s="41"/>
      <c r="U260" s="41"/>
      <c r="V260" s="41"/>
      <c r="W260" s="41"/>
      <c r="X260" s="41"/>
      <c r="Y260" s="41"/>
      <c r="Z260" s="41"/>
      <c r="AA260" s="41"/>
      <c r="AB260" s="41"/>
      <c r="AC260" s="41"/>
    </row>
    <row r="261" spans="1:29">
      <c r="A261" s="52"/>
      <c r="B261" s="52"/>
      <c r="C261" s="52"/>
      <c r="D261" s="52"/>
      <c r="E261" s="52"/>
      <c r="F261" s="52"/>
      <c r="G261" s="92"/>
      <c r="H261" s="92"/>
      <c r="I261" s="52"/>
      <c r="J261" s="52"/>
      <c r="K261" s="52"/>
      <c r="L261" s="41"/>
      <c r="M261" s="41"/>
      <c r="N261" s="41"/>
      <c r="O261" s="41"/>
      <c r="P261" s="41"/>
      <c r="Q261" s="41"/>
      <c r="R261" s="41"/>
      <c r="S261" s="41"/>
      <c r="T261" s="41"/>
      <c r="U261" s="41"/>
      <c r="V261" s="41"/>
      <c r="W261" s="41"/>
      <c r="X261" s="41"/>
      <c r="Y261" s="41"/>
      <c r="Z261" s="41"/>
      <c r="AA261" s="41"/>
      <c r="AB261" s="41"/>
      <c r="AC261" s="41"/>
    </row>
    <row r="262" spans="1:29">
      <c r="A262" s="52"/>
      <c r="B262" s="52"/>
      <c r="C262" s="52"/>
      <c r="D262" s="52"/>
      <c r="E262" s="52"/>
      <c r="F262" s="52"/>
      <c r="G262" s="92"/>
      <c r="H262" s="92"/>
      <c r="I262" s="52"/>
      <c r="J262" s="52"/>
      <c r="K262" s="52"/>
      <c r="L262" s="41"/>
      <c r="M262" s="41"/>
      <c r="N262" s="41"/>
      <c r="O262" s="41"/>
      <c r="P262" s="41"/>
      <c r="Q262" s="41"/>
      <c r="R262" s="41"/>
      <c r="S262" s="41"/>
      <c r="T262" s="41"/>
      <c r="U262" s="41"/>
      <c r="V262" s="41"/>
      <c r="W262" s="41"/>
      <c r="X262" s="41"/>
      <c r="Y262" s="41"/>
      <c r="Z262" s="41"/>
      <c r="AA262" s="41"/>
      <c r="AB262" s="41"/>
      <c r="AC262" s="41"/>
    </row>
    <row r="263" spans="1:29">
      <c r="A263" s="52"/>
      <c r="B263" s="52"/>
      <c r="C263" s="52"/>
      <c r="D263" s="52"/>
      <c r="E263" s="52"/>
      <c r="F263" s="52"/>
      <c r="G263" s="92"/>
      <c r="H263" s="92"/>
      <c r="I263" s="52"/>
      <c r="J263" s="52"/>
      <c r="K263" s="52"/>
      <c r="L263" s="41"/>
      <c r="M263" s="41"/>
      <c r="N263" s="41"/>
      <c r="O263" s="41"/>
      <c r="P263" s="41"/>
      <c r="Q263" s="41"/>
      <c r="R263" s="41"/>
      <c r="S263" s="41"/>
      <c r="T263" s="41"/>
      <c r="U263" s="41"/>
      <c r="V263" s="41"/>
      <c r="W263" s="41"/>
      <c r="X263" s="41"/>
      <c r="Y263" s="41"/>
      <c r="Z263" s="41"/>
      <c r="AA263" s="41"/>
      <c r="AB263" s="41"/>
      <c r="AC263" s="41"/>
    </row>
    <row r="264" spans="1:29">
      <c r="A264" s="52"/>
      <c r="B264" s="52"/>
      <c r="C264" s="52"/>
      <c r="D264" s="52"/>
      <c r="E264" s="52"/>
      <c r="F264" s="52"/>
      <c r="G264" s="92"/>
      <c r="H264" s="92"/>
      <c r="I264" s="52"/>
      <c r="J264" s="52"/>
      <c r="K264" s="52"/>
      <c r="L264" s="41"/>
      <c r="M264" s="41"/>
      <c r="N264" s="41"/>
      <c r="O264" s="41"/>
      <c r="P264" s="41"/>
      <c r="Q264" s="41"/>
      <c r="R264" s="41"/>
      <c r="S264" s="41"/>
      <c r="T264" s="41"/>
      <c r="U264" s="41"/>
      <c r="V264" s="41"/>
      <c r="W264" s="41"/>
      <c r="X264" s="41"/>
      <c r="Y264" s="41"/>
      <c r="Z264" s="41"/>
      <c r="AA264" s="41"/>
      <c r="AB264" s="41"/>
      <c r="AC264" s="41"/>
    </row>
    <row r="265" spans="1:29">
      <c r="A265" s="52"/>
      <c r="B265" s="52"/>
      <c r="C265" s="52"/>
      <c r="D265" s="52"/>
      <c r="E265" s="52"/>
      <c r="F265" s="52"/>
      <c r="G265" s="92"/>
      <c r="H265" s="92"/>
      <c r="I265" s="52"/>
      <c r="J265" s="52"/>
      <c r="K265" s="52"/>
      <c r="L265" s="41"/>
      <c r="M265" s="41"/>
      <c r="N265" s="41"/>
      <c r="O265" s="41"/>
      <c r="P265" s="41"/>
      <c r="Q265" s="41"/>
      <c r="R265" s="41"/>
      <c r="S265" s="41"/>
      <c r="T265" s="41"/>
      <c r="U265" s="41"/>
      <c r="V265" s="41"/>
      <c r="W265" s="41"/>
      <c r="X265" s="41"/>
      <c r="Y265" s="41"/>
      <c r="Z265" s="41"/>
      <c r="AA265" s="41"/>
      <c r="AB265" s="41"/>
      <c r="AC265" s="41"/>
    </row>
    <row r="266" spans="1:29">
      <c r="A266" s="52"/>
      <c r="B266" s="52"/>
      <c r="C266" s="52"/>
      <c r="D266" s="52"/>
      <c r="E266" s="52"/>
      <c r="F266" s="52"/>
      <c r="G266" s="92"/>
      <c r="H266" s="92"/>
      <c r="I266" s="52"/>
      <c r="J266" s="52"/>
      <c r="K266" s="52"/>
      <c r="L266" s="41"/>
      <c r="M266" s="41"/>
      <c r="N266" s="41"/>
      <c r="O266" s="41"/>
      <c r="P266" s="41"/>
      <c r="Q266" s="41"/>
      <c r="R266" s="41"/>
      <c r="S266" s="41"/>
      <c r="T266" s="41"/>
      <c r="U266" s="41"/>
      <c r="V266" s="41"/>
      <c r="W266" s="41"/>
      <c r="X266" s="41"/>
      <c r="Y266" s="41"/>
      <c r="Z266" s="41"/>
      <c r="AA266" s="41"/>
      <c r="AB266" s="41"/>
      <c r="AC266" s="41"/>
    </row>
    <row r="267" spans="1:29">
      <c r="A267" s="52"/>
      <c r="B267" s="52"/>
      <c r="C267" s="52"/>
      <c r="D267" s="52"/>
      <c r="E267" s="52"/>
      <c r="F267" s="52"/>
      <c r="G267" s="92"/>
      <c r="H267" s="92"/>
      <c r="I267" s="52"/>
      <c r="J267" s="52"/>
      <c r="K267" s="52"/>
      <c r="L267" s="41"/>
      <c r="M267" s="41"/>
      <c r="N267" s="41"/>
      <c r="O267" s="41"/>
      <c r="P267" s="41"/>
      <c r="Q267" s="41"/>
      <c r="R267" s="41"/>
      <c r="S267" s="41"/>
      <c r="T267" s="41"/>
      <c r="U267" s="41"/>
      <c r="V267" s="41"/>
      <c r="W267" s="41"/>
      <c r="X267" s="41"/>
      <c r="Y267" s="41"/>
      <c r="Z267" s="41"/>
      <c r="AA267" s="41"/>
      <c r="AB267" s="41"/>
      <c r="AC267" s="41"/>
    </row>
    <row r="268" spans="1:29">
      <c r="A268" s="52"/>
      <c r="B268" s="52"/>
      <c r="C268" s="52"/>
      <c r="D268" s="52"/>
      <c r="E268" s="52"/>
      <c r="F268" s="52"/>
      <c r="G268" s="92"/>
      <c r="H268" s="92"/>
      <c r="I268" s="52"/>
      <c r="J268" s="52"/>
      <c r="K268" s="52"/>
      <c r="L268" s="41"/>
      <c r="M268" s="41"/>
      <c r="N268" s="41"/>
      <c r="O268" s="41"/>
      <c r="P268" s="41"/>
      <c r="Q268" s="41"/>
      <c r="R268" s="41"/>
      <c r="S268" s="41"/>
      <c r="T268" s="41"/>
      <c r="U268" s="41"/>
      <c r="V268" s="41"/>
      <c r="W268" s="41"/>
      <c r="X268" s="41"/>
      <c r="Y268" s="41"/>
      <c r="Z268" s="41"/>
      <c r="AA268" s="41"/>
      <c r="AB268" s="41"/>
      <c r="AC268" s="41"/>
    </row>
    <row r="269" spans="1:29">
      <c r="A269" s="52"/>
      <c r="B269" s="52"/>
      <c r="C269" s="52"/>
      <c r="D269" s="52"/>
      <c r="E269" s="52"/>
      <c r="F269" s="52"/>
      <c r="G269" s="92"/>
      <c r="H269" s="92"/>
      <c r="I269" s="52"/>
      <c r="J269" s="52"/>
      <c r="K269" s="52"/>
      <c r="L269" s="41"/>
      <c r="M269" s="41"/>
      <c r="N269" s="41"/>
      <c r="O269" s="41"/>
      <c r="P269" s="41"/>
      <c r="Q269" s="41"/>
      <c r="R269" s="41"/>
      <c r="S269" s="41"/>
      <c r="T269" s="41"/>
      <c r="U269" s="41"/>
      <c r="V269" s="41"/>
      <c r="W269" s="41"/>
      <c r="X269" s="41"/>
      <c r="Y269" s="41"/>
      <c r="Z269" s="41"/>
      <c r="AA269" s="41"/>
      <c r="AB269" s="41"/>
      <c r="AC269" s="41"/>
    </row>
    <row r="270" spans="1:29">
      <c r="A270" s="52"/>
      <c r="B270" s="52"/>
      <c r="C270" s="52"/>
      <c r="D270" s="52"/>
      <c r="E270" s="52"/>
      <c r="F270" s="52"/>
      <c r="G270" s="92"/>
      <c r="H270" s="92"/>
      <c r="I270" s="52"/>
      <c r="J270" s="52"/>
      <c r="K270" s="52"/>
      <c r="L270" s="41"/>
      <c r="M270" s="41"/>
      <c r="N270" s="41"/>
      <c r="O270" s="41"/>
      <c r="P270" s="41"/>
      <c r="Q270" s="41"/>
      <c r="R270" s="41"/>
      <c r="S270" s="41"/>
      <c r="T270" s="41"/>
      <c r="U270" s="41"/>
      <c r="V270" s="41"/>
      <c r="W270" s="41"/>
      <c r="X270" s="41"/>
      <c r="Y270" s="41"/>
      <c r="Z270" s="41"/>
      <c r="AA270" s="41"/>
      <c r="AB270" s="41"/>
      <c r="AC270" s="41"/>
    </row>
    <row r="271" spans="1:29">
      <c r="A271" s="52"/>
      <c r="B271" s="52"/>
      <c r="C271" s="52"/>
      <c r="D271" s="52"/>
      <c r="E271" s="52"/>
      <c r="F271" s="52"/>
      <c r="G271" s="92"/>
      <c r="H271" s="92"/>
      <c r="I271" s="52"/>
      <c r="J271" s="52"/>
      <c r="K271" s="52"/>
      <c r="L271" s="41"/>
      <c r="M271" s="41"/>
      <c r="N271" s="41"/>
      <c r="O271" s="41"/>
      <c r="P271" s="41"/>
      <c r="Q271" s="41"/>
      <c r="R271" s="41"/>
      <c r="S271" s="41"/>
      <c r="T271" s="41"/>
      <c r="U271" s="41"/>
      <c r="V271" s="41"/>
      <c r="W271" s="41"/>
      <c r="X271" s="41"/>
      <c r="Y271" s="41"/>
      <c r="Z271" s="41"/>
      <c r="AA271" s="41"/>
      <c r="AB271" s="41"/>
      <c r="AC271" s="41"/>
    </row>
    <row r="272" spans="1:29">
      <c r="A272" s="52"/>
      <c r="B272" s="52"/>
      <c r="C272" s="52"/>
      <c r="D272" s="52"/>
      <c r="E272" s="52"/>
      <c r="F272" s="52"/>
      <c r="G272" s="92"/>
      <c r="H272" s="92"/>
      <c r="I272" s="52"/>
      <c r="J272" s="52"/>
      <c r="K272" s="52"/>
      <c r="L272" s="41"/>
      <c r="M272" s="41"/>
      <c r="N272" s="41"/>
      <c r="O272" s="41"/>
      <c r="P272" s="41"/>
      <c r="Q272" s="41"/>
      <c r="R272" s="41"/>
      <c r="S272" s="41"/>
      <c r="T272" s="41"/>
      <c r="U272" s="41"/>
      <c r="V272" s="41"/>
      <c r="W272" s="41"/>
      <c r="X272" s="41"/>
      <c r="Y272" s="41"/>
      <c r="Z272" s="41"/>
      <c r="AA272" s="41"/>
      <c r="AB272" s="41"/>
      <c r="AC272" s="41"/>
    </row>
    <row r="273" spans="1:29">
      <c r="A273" s="52"/>
      <c r="B273" s="52"/>
      <c r="C273" s="52"/>
      <c r="D273" s="52"/>
      <c r="E273" s="52"/>
      <c r="F273" s="52"/>
      <c r="G273" s="92"/>
      <c r="H273" s="92"/>
      <c r="I273" s="52"/>
      <c r="J273" s="52"/>
      <c r="K273" s="52"/>
      <c r="L273" s="41"/>
      <c r="M273" s="41"/>
      <c r="N273" s="41"/>
      <c r="O273" s="41"/>
      <c r="P273" s="41"/>
      <c r="Q273" s="41"/>
      <c r="R273" s="41"/>
      <c r="S273" s="41"/>
      <c r="T273" s="41"/>
      <c r="U273" s="41"/>
      <c r="V273" s="41"/>
      <c r="W273" s="41"/>
      <c r="X273" s="41"/>
      <c r="Y273" s="41"/>
      <c r="Z273" s="41"/>
      <c r="AA273" s="41"/>
      <c r="AB273" s="41"/>
      <c r="AC273" s="41"/>
    </row>
    <row r="274" spans="1:29">
      <c r="A274" s="52"/>
      <c r="B274" s="52"/>
      <c r="C274" s="52"/>
      <c r="D274" s="52"/>
      <c r="E274" s="52"/>
      <c r="F274" s="52"/>
      <c r="G274" s="92"/>
      <c r="H274" s="92"/>
      <c r="I274" s="52"/>
      <c r="J274" s="52"/>
      <c r="K274" s="52"/>
      <c r="L274" s="41"/>
      <c r="M274" s="41"/>
      <c r="N274" s="41"/>
      <c r="O274" s="41"/>
      <c r="P274" s="41"/>
      <c r="Q274" s="41"/>
      <c r="R274" s="41"/>
      <c r="S274" s="41"/>
      <c r="T274" s="41"/>
      <c r="U274" s="41"/>
      <c r="V274" s="41"/>
      <c r="W274" s="41"/>
      <c r="X274" s="41"/>
      <c r="Y274" s="41"/>
      <c r="Z274" s="41"/>
      <c r="AA274" s="41"/>
      <c r="AB274" s="41"/>
      <c r="AC274" s="41"/>
    </row>
    <row r="275" spans="1:29">
      <c r="A275" s="52"/>
      <c r="B275" s="52"/>
      <c r="C275" s="52"/>
      <c r="D275" s="52"/>
      <c r="E275" s="52"/>
      <c r="F275" s="52"/>
      <c r="G275" s="92"/>
      <c r="H275" s="92"/>
      <c r="I275" s="52"/>
      <c r="J275" s="52"/>
      <c r="K275" s="52"/>
      <c r="L275" s="41"/>
      <c r="M275" s="41"/>
      <c r="N275" s="41"/>
      <c r="O275" s="41"/>
      <c r="P275" s="41"/>
      <c r="Q275" s="41"/>
      <c r="R275" s="41"/>
      <c r="S275" s="41"/>
      <c r="T275" s="41"/>
      <c r="U275" s="41"/>
      <c r="V275" s="41"/>
      <c r="W275" s="41"/>
      <c r="X275" s="41"/>
      <c r="Y275" s="41"/>
      <c r="Z275" s="41"/>
      <c r="AA275" s="41"/>
      <c r="AB275" s="41"/>
      <c r="AC275" s="41"/>
    </row>
    <row r="276" spans="1:29">
      <c r="A276" s="52"/>
      <c r="B276" s="52"/>
      <c r="C276" s="52"/>
      <c r="D276" s="52"/>
      <c r="E276" s="52"/>
      <c r="F276" s="52"/>
      <c r="G276" s="92"/>
      <c r="H276" s="92"/>
      <c r="I276" s="52"/>
      <c r="J276" s="52"/>
      <c r="K276" s="52"/>
      <c r="L276" s="41"/>
      <c r="M276" s="41"/>
      <c r="N276" s="41"/>
      <c r="O276" s="41"/>
      <c r="P276" s="41"/>
      <c r="Q276" s="41"/>
      <c r="R276" s="41"/>
      <c r="S276" s="41"/>
      <c r="T276" s="41"/>
      <c r="U276" s="41"/>
      <c r="V276" s="41"/>
      <c r="W276" s="41"/>
      <c r="X276" s="41"/>
      <c r="Y276" s="41"/>
      <c r="Z276" s="41"/>
      <c r="AA276" s="41"/>
      <c r="AB276" s="41"/>
      <c r="AC276" s="41"/>
    </row>
    <row r="277" spans="1:29">
      <c r="A277" s="52"/>
      <c r="B277" s="52"/>
      <c r="C277" s="52"/>
      <c r="D277" s="52"/>
      <c r="E277" s="52"/>
      <c r="F277" s="52"/>
      <c r="G277" s="92"/>
      <c r="H277" s="92"/>
      <c r="I277" s="52"/>
      <c r="J277" s="52"/>
      <c r="K277" s="52"/>
      <c r="L277" s="41"/>
      <c r="M277" s="41"/>
      <c r="N277" s="41"/>
      <c r="O277" s="41"/>
      <c r="P277" s="41"/>
      <c r="Q277" s="41"/>
      <c r="R277" s="41"/>
      <c r="S277" s="41"/>
      <c r="T277" s="41"/>
      <c r="U277" s="41"/>
      <c r="V277" s="41"/>
      <c r="W277" s="41"/>
      <c r="X277" s="41"/>
      <c r="Y277" s="41"/>
      <c r="Z277" s="41"/>
      <c r="AA277" s="41"/>
      <c r="AB277" s="41"/>
      <c r="AC277" s="41"/>
    </row>
    <row r="278" spans="1:29">
      <c r="A278" s="52"/>
      <c r="B278" s="52"/>
      <c r="C278" s="52"/>
      <c r="D278" s="52"/>
      <c r="E278" s="52"/>
      <c r="F278" s="52"/>
      <c r="G278" s="92"/>
      <c r="H278" s="92"/>
      <c r="I278" s="52"/>
      <c r="J278" s="52"/>
      <c r="K278" s="52"/>
      <c r="L278" s="41"/>
      <c r="M278" s="41"/>
      <c r="N278" s="41"/>
      <c r="O278" s="41"/>
      <c r="P278" s="41"/>
      <c r="Q278" s="41"/>
      <c r="R278" s="41"/>
      <c r="S278" s="41"/>
      <c r="T278" s="41"/>
      <c r="U278" s="41"/>
      <c r="V278" s="41"/>
      <c r="W278" s="41"/>
      <c r="X278" s="41"/>
      <c r="Y278" s="41"/>
      <c r="Z278" s="41"/>
      <c r="AA278" s="41"/>
      <c r="AB278" s="41"/>
      <c r="AC278" s="41"/>
    </row>
    <row r="279" spans="1:29">
      <c r="A279" s="52"/>
      <c r="B279" s="52"/>
      <c r="C279" s="52"/>
      <c r="D279" s="52"/>
      <c r="E279" s="52"/>
      <c r="F279" s="52"/>
      <c r="G279" s="92"/>
      <c r="H279" s="92"/>
      <c r="I279" s="52"/>
      <c r="J279" s="52"/>
      <c r="K279" s="52"/>
      <c r="L279" s="41"/>
      <c r="M279" s="41"/>
      <c r="N279" s="41"/>
      <c r="O279" s="41"/>
      <c r="P279" s="41"/>
      <c r="Q279" s="41"/>
      <c r="R279" s="41"/>
      <c r="S279" s="41"/>
      <c r="T279" s="41"/>
      <c r="U279" s="41"/>
      <c r="V279" s="41"/>
      <c r="W279" s="41"/>
      <c r="X279" s="41"/>
      <c r="Y279" s="41"/>
      <c r="Z279" s="41"/>
      <c r="AA279" s="41"/>
      <c r="AB279" s="41"/>
      <c r="AC279" s="41"/>
    </row>
    <row r="280" spans="1:29">
      <c r="A280" s="52"/>
      <c r="B280" s="52"/>
      <c r="C280" s="52"/>
      <c r="D280" s="52"/>
      <c r="E280" s="52"/>
      <c r="F280" s="52"/>
      <c r="G280" s="92"/>
      <c r="H280" s="92"/>
      <c r="I280" s="52"/>
      <c r="J280" s="52"/>
      <c r="K280" s="52"/>
      <c r="L280" s="41"/>
      <c r="M280" s="41"/>
      <c r="N280" s="41"/>
      <c r="O280" s="41"/>
      <c r="P280" s="41"/>
      <c r="Q280" s="41"/>
      <c r="R280" s="41"/>
      <c r="S280" s="41"/>
      <c r="T280" s="41"/>
      <c r="U280" s="41"/>
      <c r="V280" s="41"/>
      <c r="W280" s="41"/>
      <c r="X280" s="41"/>
      <c r="Y280" s="41"/>
      <c r="Z280" s="41"/>
      <c r="AA280" s="41"/>
      <c r="AB280" s="41"/>
      <c r="AC280" s="41"/>
    </row>
    <row r="281" spans="1:29">
      <c r="A281" s="52"/>
      <c r="B281" s="52"/>
      <c r="C281" s="52"/>
      <c r="D281" s="52"/>
      <c r="E281" s="52"/>
      <c r="F281" s="52"/>
      <c r="G281" s="92"/>
      <c r="H281" s="92"/>
      <c r="I281" s="52"/>
      <c r="J281" s="52"/>
      <c r="K281" s="52"/>
      <c r="L281" s="41"/>
      <c r="M281" s="41"/>
      <c r="N281" s="41"/>
      <c r="O281" s="41"/>
      <c r="P281" s="41"/>
      <c r="Q281" s="41"/>
      <c r="R281" s="41"/>
      <c r="S281" s="41"/>
      <c r="T281" s="41"/>
      <c r="U281" s="41"/>
      <c r="V281" s="41"/>
      <c r="W281" s="41"/>
      <c r="X281" s="41"/>
      <c r="Y281" s="41"/>
      <c r="Z281" s="41"/>
      <c r="AA281" s="41"/>
      <c r="AB281" s="41"/>
      <c r="AC281" s="41"/>
    </row>
    <row r="282" spans="1:29">
      <c r="A282" s="52"/>
      <c r="B282" s="52"/>
      <c r="C282" s="52"/>
      <c r="D282" s="52"/>
      <c r="E282" s="52"/>
      <c r="F282" s="52"/>
      <c r="G282" s="92"/>
      <c r="H282" s="92"/>
      <c r="I282" s="52"/>
      <c r="J282" s="52"/>
      <c r="K282" s="52"/>
      <c r="L282" s="41"/>
      <c r="M282" s="41"/>
      <c r="N282" s="41"/>
      <c r="O282" s="41"/>
      <c r="P282" s="41"/>
      <c r="Q282" s="41"/>
      <c r="R282" s="41"/>
      <c r="S282" s="41"/>
      <c r="T282" s="41"/>
      <c r="U282" s="41"/>
      <c r="V282" s="41"/>
      <c r="W282" s="41"/>
      <c r="X282" s="41"/>
      <c r="Y282" s="41"/>
      <c r="Z282" s="41"/>
      <c r="AA282" s="41"/>
      <c r="AB282" s="41"/>
      <c r="AC282" s="41"/>
    </row>
    <row r="283" spans="1:29">
      <c r="A283" s="52"/>
      <c r="B283" s="52"/>
      <c r="C283" s="52"/>
      <c r="D283" s="52"/>
      <c r="E283" s="52"/>
      <c r="F283" s="52"/>
      <c r="G283" s="92"/>
      <c r="H283" s="92"/>
      <c r="I283" s="52"/>
      <c r="J283" s="52"/>
      <c r="K283" s="52"/>
      <c r="L283" s="41"/>
      <c r="M283" s="41"/>
      <c r="N283" s="41"/>
      <c r="O283" s="41"/>
      <c r="P283" s="41"/>
      <c r="Q283" s="41"/>
      <c r="R283" s="41"/>
      <c r="S283" s="41"/>
      <c r="T283" s="41"/>
      <c r="U283" s="41"/>
      <c r="V283" s="41"/>
      <c r="W283" s="41"/>
      <c r="X283" s="41"/>
      <c r="Y283" s="41"/>
      <c r="Z283" s="41"/>
      <c r="AA283" s="41"/>
      <c r="AB283" s="41"/>
      <c r="AC283" s="41"/>
    </row>
    <row r="284" spans="1:29">
      <c r="A284" s="52"/>
      <c r="B284" s="52"/>
      <c r="C284" s="52"/>
      <c r="D284" s="52"/>
      <c r="E284" s="52"/>
      <c r="F284" s="52"/>
      <c r="G284" s="92"/>
      <c r="H284" s="92"/>
      <c r="I284" s="52"/>
      <c r="J284" s="52"/>
      <c r="K284" s="52"/>
      <c r="L284" s="41"/>
      <c r="M284" s="41"/>
      <c r="N284" s="41"/>
      <c r="O284" s="41"/>
      <c r="P284" s="41"/>
      <c r="Q284" s="41"/>
      <c r="R284" s="41"/>
      <c r="S284" s="41"/>
      <c r="T284" s="41"/>
      <c r="U284" s="41"/>
      <c r="V284" s="41"/>
      <c r="W284" s="41"/>
      <c r="X284" s="41"/>
      <c r="Y284" s="41"/>
      <c r="Z284" s="41"/>
      <c r="AA284" s="41"/>
      <c r="AB284" s="41"/>
      <c r="AC284" s="41"/>
    </row>
    <row r="285" spans="1:29">
      <c r="A285" s="52"/>
      <c r="B285" s="52"/>
      <c r="C285" s="52"/>
      <c r="D285" s="52"/>
      <c r="E285" s="52"/>
      <c r="F285" s="52"/>
      <c r="G285" s="92"/>
      <c r="H285" s="92"/>
      <c r="I285" s="52"/>
      <c r="J285" s="52"/>
      <c r="K285" s="52"/>
      <c r="L285" s="41"/>
      <c r="M285" s="41"/>
      <c r="N285" s="41"/>
      <c r="O285" s="41"/>
      <c r="P285" s="41"/>
      <c r="Q285" s="41"/>
      <c r="R285" s="41"/>
      <c r="S285" s="41"/>
      <c r="T285" s="41"/>
      <c r="U285" s="41"/>
      <c r="V285" s="41"/>
      <c r="W285" s="41"/>
      <c r="X285" s="41"/>
      <c r="Y285" s="41"/>
      <c r="Z285" s="41"/>
      <c r="AA285" s="41"/>
      <c r="AB285" s="41"/>
      <c r="AC285" s="41"/>
    </row>
    <row r="286" spans="1:29">
      <c r="A286" s="52"/>
      <c r="B286" s="52"/>
      <c r="C286" s="52"/>
      <c r="D286" s="52"/>
      <c r="E286" s="52"/>
      <c r="F286" s="52"/>
      <c r="G286" s="92"/>
      <c r="H286" s="92"/>
      <c r="I286" s="52"/>
      <c r="J286" s="52"/>
      <c r="K286" s="52"/>
      <c r="L286" s="41"/>
      <c r="M286" s="41"/>
      <c r="N286" s="41"/>
      <c r="O286" s="41"/>
      <c r="P286" s="41"/>
      <c r="Q286" s="41"/>
      <c r="R286" s="41"/>
      <c r="S286" s="41"/>
      <c r="T286" s="41"/>
      <c r="U286" s="41"/>
      <c r="V286" s="41"/>
      <c r="W286" s="41"/>
      <c r="X286" s="41"/>
      <c r="Y286" s="41"/>
      <c r="Z286" s="41"/>
      <c r="AA286" s="41"/>
      <c r="AB286" s="41"/>
      <c r="AC286" s="41"/>
    </row>
    <row r="287" spans="1:29">
      <c r="A287" s="52"/>
      <c r="B287" s="52"/>
      <c r="C287" s="52"/>
      <c r="D287" s="52"/>
      <c r="E287" s="52"/>
      <c r="F287" s="52"/>
      <c r="G287" s="92"/>
      <c r="H287" s="92"/>
      <c r="I287" s="52"/>
      <c r="J287" s="52"/>
      <c r="K287" s="52"/>
      <c r="L287" s="41"/>
      <c r="M287" s="41"/>
      <c r="N287" s="41"/>
      <c r="O287" s="41"/>
      <c r="P287" s="41"/>
      <c r="Q287" s="41"/>
      <c r="R287" s="41"/>
      <c r="S287" s="41"/>
      <c r="T287" s="41"/>
      <c r="U287" s="41"/>
      <c r="V287" s="41"/>
      <c r="W287" s="41"/>
      <c r="X287" s="41"/>
      <c r="Y287" s="41"/>
      <c r="Z287" s="41"/>
      <c r="AA287" s="41"/>
      <c r="AB287" s="41"/>
      <c r="AC287" s="41"/>
    </row>
    <row r="288" spans="1:29">
      <c r="A288" s="52"/>
      <c r="B288" s="52"/>
      <c r="C288" s="52"/>
      <c r="D288" s="52"/>
      <c r="E288" s="52"/>
      <c r="F288" s="52"/>
      <c r="G288" s="92"/>
      <c r="H288" s="92"/>
      <c r="I288" s="52"/>
      <c r="J288" s="52"/>
      <c r="K288" s="52"/>
      <c r="L288" s="41"/>
      <c r="M288" s="41"/>
      <c r="N288" s="41"/>
      <c r="O288" s="41"/>
      <c r="P288" s="41"/>
      <c r="Q288" s="41"/>
      <c r="R288" s="41"/>
      <c r="S288" s="41"/>
      <c r="T288" s="41"/>
      <c r="U288" s="41"/>
      <c r="V288" s="41"/>
      <c r="W288" s="41"/>
      <c r="X288" s="41"/>
      <c r="Y288" s="41"/>
      <c r="Z288" s="41"/>
      <c r="AA288" s="41"/>
      <c r="AB288" s="41"/>
      <c r="AC288" s="41"/>
    </row>
    <row r="289" spans="1:29">
      <c r="A289" s="52"/>
      <c r="B289" s="52"/>
      <c r="C289" s="52"/>
      <c r="D289" s="52"/>
      <c r="E289" s="52"/>
      <c r="F289" s="52"/>
      <c r="G289" s="92"/>
      <c r="H289" s="92"/>
      <c r="I289" s="52"/>
      <c r="J289" s="52"/>
      <c r="K289" s="52"/>
      <c r="L289" s="41"/>
      <c r="M289" s="41"/>
      <c r="N289" s="41"/>
      <c r="O289" s="41"/>
      <c r="P289" s="41"/>
      <c r="Q289" s="41"/>
      <c r="R289" s="41"/>
      <c r="S289" s="41"/>
      <c r="T289" s="41"/>
      <c r="U289" s="41"/>
      <c r="V289" s="41"/>
      <c r="W289" s="41"/>
      <c r="X289" s="41"/>
      <c r="Y289" s="41"/>
      <c r="Z289" s="41"/>
      <c r="AA289" s="41"/>
      <c r="AB289" s="41"/>
      <c r="AC289" s="41"/>
    </row>
    <row r="290" spans="1:29">
      <c r="A290" s="52"/>
      <c r="B290" s="52"/>
      <c r="C290" s="52"/>
      <c r="D290" s="52"/>
      <c r="E290" s="52"/>
      <c r="F290" s="52"/>
      <c r="G290" s="92"/>
      <c r="H290" s="92"/>
      <c r="I290" s="52"/>
      <c r="J290" s="52"/>
      <c r="K290" s="52"/>
      <c r="L290" s="41"/>
      <c r="M290" s="41"/>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3"/>
      <c r="G298" s="44"/>
      <c r="H298" s="44"/>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3"/>
      <c r="G396" s="44"/>
      <c r="H396" s="44"/>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3"/>
      <c r="G397" s="44"/>
      <c r="H397" s="44"/>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3"/>
      <c r="G398" s="44"/>
      <c r="H398" s="44"/>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3"/>
      <c r="G399" s="44"/>
      <c r="H399" s="44"/>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3"/>
      <c r="G400" s="44"/>
      <c r="H400" s="44"/>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3"/>
      <c r="G401" s="44"/>
      <c r="H401" s="44"/>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3"/>
      <c r="G402" s="44"/>
      <c r="H402" s="44"/>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3"/>
      <c r="G403" s="44"/>
      <c r="H403" s="44"/>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3"/>
      <c r="G404" s="44"/>
      <c r="H404" s="44"/>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3"/>
      <c r="G405" s="44"/>
      <c r="H405" s="44"/>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3"/>
      <c r="G406" s="44"/>
      <c r="H406" s="44"/>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3"/>
      <c r="G407" s="44"/>
      <c r="H407" s="44"/>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3"/>
      <c r="G408" s="44"/>
      <c r="H408" s="44"/>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3"/>
      <c r="G409" s="44"/>
      <c r="H409" s="44"/>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3"/>
      <c r="G410" s="44"/>
      <c r="H410" s="44"/>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3"/>
      <c r="G411" s="44"/>
      <c r="H411" s="44"/>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3"/>
      <c r="G412" s="44"/>
      <c r="H412" s="44"/>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3"/>
      <c r="G413" s="44"/>
      <c r="H413" s="44"/>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3"/>
      <c r="B414" s="43"/>
      <c r="C414" s="43"/>
      <c r="D414" s="43"/>
      <c r="E414" s="43"/>
      <c r="F414" s="43"/>
      <c r="G414" s="44"/>
      <c r="H414" s="44"/>
      <c r="I414" s="43"/>
      <c r="J414" s="43"/>
      <c r="K414" s="43"/>
      <c r="L414" s="45"/>
      <c r="M414" s="45"/>
      <c r="N414" s="41"/>
      <c r="O414" s="41"/>
      <c r="P414" s="41"/>
      <c r="Q414" s="41"/>
      <c r="R414" s="41"/>
      <c r="S414" s="41"/>
      <c r="T414" s="41"/>
      <c r="U414" s="41"/>
      <c r="V414" s="41"/>
      <c r="W414" s="41"/>
      <c r="X414" s="41"/>
      <c r="Y414" s="41"/>
      <c r="Z414" s="41"/>
      <c r="AA414" s="41"/>
      <c r="AB414" s="41"/>
      <c r="AC414" s="41"/>
    </row>
    <row r="415" spans="1:29">
      <c r="A415" s="43"/>
      <c r="B415" s="43"/>
      <c r="C415" s="43"/>
      <c r="D415" s="43"/>
      <c r="E415" s="43"/>
      <c r="F415" s="43"/>
      <c r="G415" s="44"/>
      <c r="H415" s="44"/>
      <c r="I415" s="43"/>
      <c r="J415" s="43"/>
      <c r="K415" s="43"/>
      <c r="L415" s="45"/>
      <c r="M415" s="45"/>
      <c r="N415" s="41"/>
      <c r="O415" s="41"/>
      <c r="P415" s="41"/>
      <c r="Q415" s="41"/>
      <c r="R415" s="41"/>
      <c r="S415" s="41"/>
      <c r="T415" s="41"/>
      <c r="U415" s="41"/>
      <c r="V415" s="41"/>
      <c r="W415" s="41"/>
      <c r="X415" s="41"/>
      <c r="Y415" s="41"/>
      <c r="Z415" s="41"/>
      <c r="AA415" s="41"/>
      <c r="AB415" s="41"/>
      <c r="AC415" s="41"/>
    </row>
    <row r="416" spans="1:29">
      <c r="A416" s="43"/>
      <c r="B416" s="43"/>
      <c r="C416" s="43"/>
      <c r="D416" s="43"/>
      <c r="E416" s="43"/>
      <c r="F416" s="43"/>
      <c r="G416" s="44"/>
      <c r="H416" s="44"/>
      <c r="I416" s="43"/>
      <c r="J416" s="43"/>
      <c r="K416" s="43"/>
      <c r="L416" s="45"/>
      <c r="M416" s="45"/>
      <c r="N416" s="41"/>
      <c r="O416" s="41"/>
      <c r="P416" s="41"/>
      <c r="Q416" s="41"/>
      <c r="R416" s="41"/>
      <c r="S416" s="41"/>
      <c r="T416" s="41"/>
      <c r="U416" s="41"/>
      <c r="V416" s="41"/>
      <c r="W416" s="41"/>
      <c r="X416" s="41"/>
      <c r="Y416" s="41"/>
      <c r="Z416" s="41"/>
      <c r="AA416" s="41"/>
      <c r="AB416" s="41"/>
      <c r="AC416" s="41"/>
    </row>
    <row r="417" spans="1:29">
      <c r="A417" s="43"/>
      <c r="B417" s="43"/>
      <c r="C417" s="43"/>
      <c r="D417" s="43"/>
      <c r="E417" s="43"/>
      <c r="F417" s="43"/>
      <c r="G417" s="44"/>
      <c r="H417" s="44"/>
      <c r="I417" s="43"/>
      <c r="J417" s="43"/>
      <c r="K417" s="43"/>
      <c r="L417" s="45"/>
      <c r="M417" s="45"/>
      <c r="N417" s="41"/>
      <c r="O417" s="41"/>
      <c r="P417" s="41"/>
      <c r="Q417" s="41"/>
      <c r="R417" s="41"/>
      <c r="S417" s="41"/>
      <c r="T417" s="41"/>
      <c r="U417" s="41"/>
      <c r="V417" s="41"/>
      <c r="W417" s="41"/>
      <c r="X417" s="41"/>
      <c r="Y417" s="41"/>
      <c r="Z417" s="41"/>
      <c r="AA417" s="41"/>
      <c r="AB417" s="41"/>
      <c r="AC417" s="41"/>
    </row>
    <row r="418" spans="1:29">
      <c r="A418" s="43"/>
      <c r="B418" s="43"/>
      <c r="C418" s="43"/>
      <c r="D418" s="43"/>
      <c r="E418" s="43"/>
      <c r="F418" s="43"/>
      <c r="G418" s="44"/>
      <c r="H418" s="44"/>
      <c r="I418" s="43"/>
      <c r="J418" s="43"/>
      <c r="K418" s="43"/>
      <c r="L418" s="45"/>
      <c r="M418" s="45"/>
      <c r="N418" s="41"/>
      <c r="O418" s="41"/>
      <c r="P418" s="41"/>
      <c r="Q418" s="41"/>
      <c r="R418" s="41"/>
      <c r="S418" s="41"/>
      <c r="T418" s="41"/>
      <c r="U418" s="41"/>
      <c r="V418" s="41"/>
      <c r="W418" s="41"/>
      <c r="X418" s="41"/>
      <c r="Y418" s="41"/>
      <c r="Z418" s="41"/>
      <c r="AA418" s="41"/>
      <c r="AB418" s="41"/>
      <c r="AC418" s="41"/>
    </row>
    <row r="419" spans="1:29">
      <c r="A419" s="43"/>
      <c r="B419" s="43"/>
      <c r="C419" s="43"/>
      <c r="D419" s="43"/>
      <c r="E419" s="43"/>
      <c r="F419" s="43"/>
      <c r="G419" s="44"/>
      <c r="H419" s="44"/>
      <c r="I419" s="43"/>
      <c r="J419" s="43"/>
      <c r="K419" s="43"/>
      <c r="L419" s="45"/>
      <c r="M419" s="45"/>
      <c r="N419" s="41"/>
      <c r="O419" s="41"/>
      <c r="P419" s="41"/>
      <c r="Q419" s="41"/>
      <c r="R419" s="41"/>
      <c r="S419" s="41"/>
      <c r="T419" s="41"/>
      <c r="U419" s="41"/>
      <c r="V419" s="41"/>
      <c r="W419" s="41"/>
      <c r="X419" s="41"/>
      <c r="Y419" s="41"/>
      <c r="Z419" s="41"/>
      <c r="AA419" s="41"/>
      <c r="AB419" s="41"/>
      <c r="AC419" s="41"/>
    </row>
    <row r="420" spans="1:29">
      <c r="A420" s="46"/>
      <c r="B420" s="46"/>
      <c r="C420" s="46"/>
      <c r="D420" s="46"/>
      <c r="E420" s="46"/>
      <c r="F420" s="46"/>
      <c r="G420" s="47"/>
      <c r="H420" s="47"/>
      <c r="I420" s="46"/>
      <c r="J420" s="46"/>
      <c r="K420" s="46"/>
      <c r="L420" s="48"/>
      <c r="M420" s="48"/>
      <c r="N420" s="42"/>
      <c r="O420" s="42"/>
      <c r="P420" s="42"/>
      <c r="Q420" s="42"/>
      <c r="R420" s="42"/>
      <c r="S420" s="42"/>
      <c r="T420" s="42"/>
      <c r="U420" s="42"/>
      <c r="V420" s="42"/>
      <c r="W420" s="42"/>
      <c r="X420" s="42"/>
      <c r="Y420" s="42"/>
      <c r="Z420" s="42"/>
      <c r="AA420" s="42"/>
      <c r="AB420" s="42"/>
      <c r="AC420" s="42"/>
    </row>
    <row r="421" spans="1:29">
      <c r="A421" s="29"/>
      <c r="B421" s="29"/>
      <c r="C421" s="29"/>
      <c r="D421" s="29"/>
      <c r="E421" s="29"/>
      <c r="F421" s="29"/>
      <c r="I421" s="29"/>
      <c r="J421" s="29"/>
      <c r="K421" s="29"/>
      <c r="N421" s="42"/>
      <c r="O421" s="42"/>
      <c r="P421" s="42"/>
      <c r="Q421" s="42"/>
      <c r="R421" s="42"/>
      <c r="S421" s="42"/>
      <c r="T421" s="42"/>
      <c r="U421" s="42"/>
      <c r="V421" s="42"/>
      <c r="W421" s="42"/>
      <c r="X421" s="42"/>
      <c r="Y421" s="42"/>
      <c r="Z421" s="42"/>
      <c r="AA421" s="42"/>
      <c r="AB421" s="42"/>
      <c r="AC421" s="42"/>
    </row>
  </sheetData>
  <mergeCells count="18">
    <mergeCell ref="A1:A3"/>
    <mergeCell ref="B1:B3"/>
    <mergeCell ref="C1:C3"/>
    <mergeCell ref="D1:D3"/>
    <mergeCell ref="F1:F3"/>
    <mergeCell ref="E1:E3"/>
    <mergeCell ref="AB1:AB2"/>
    <mergeCell ref="AC1:AE1"/>
    <mergeCell ref="AF1:AF3"/>
    <mergeCell ref="AC2:AE2"/>
    <mergeCell ref="G1:H2"/>
    <mergeCell ref="I1:I3"/>
    <mergeCell ref="J1:J3"/>
    <mergeCell ref="K1:K3"/>
    <mergeCell ref="P1:T2"/>
    <mergeCell ref="V1:Z2"/>
    <mergeCell ref="AA1:AA3"/>
    <mergeCell ref="L1:O2"/>
  </mergeCells>
  <conditionalFormatting sqref="AF40:AF41 AF43:AF48 AF4:AF38 AA4:AA48">
    <cfRule type="cellIs" dxfId="127" priority="17" operator="between">
      <formula>1</formula>
      <formula>6</formula>
    </cfRule>
    <cfRule type="cellIs" dxfId="126" priority="18" operator="between">
      <formula>6</formula>
      <formula>13</formula>
    </cfRule>
    <cfRule type="cellIs" dxfId="125" priority="19" operator="between">
      <formula>13</formula>
      <formula>21</formula>
    </cfRule>
    <cfRule type="cellIs" dxfId="124" priority="20" operator="between">
      <formula>21</formula>
      <formula>10000</formula>
    </cfRule>
  </conditionalFormatting>
  <conditionalFormatting sqref="AF39">
    <cfRule type="cellIs" dxfId="123" priority="5" operator="between">
      <formula>1</formula>
      <formula>6</formula>
    </cfRule>
    <cfRule type="cellIs" dxfId="122" priority="6" operator="between">
      <formula>6</formula>
      <formula>13</formula>
    </cfRule>
    <cfRule type="cellIs" dxfId="121" priority="7" operator="between">
      <formula>13</formula>
      <formula>21</formula>
    </cfRule>
    <cfRule type="cellIs" dxfId="120" priority="8" operator="between">
      <formula>21</formula>
      <formula>10000</formula>
    </cfRule>
  </conditionalFormatting>
  <conditionalFormatting sqref="AF42">
    <cfRule type="cellIs" dxfId="119" priority="1" operator="between">
      <formula>1</formula>
      <formula>6</formula>
    </cfRule>
    <cfRule type="cellIs" dxfId="118" priority="2" operator="between">
      <formula>6</formula>
      <formula>13</formula>
    </cfRule>
    <cfRule type="cellIs" dxfId="117" priority="3" operator="between">
      <formula>13</formula>
      <formula>21</formula>
    </cfRule>
    <cfRule type="cellIs" dxfId="116" priority="4" operator="between">
      <formula>21</formula>
      <formula>10000</formula>
    </cfRule>
  </conditionalFormatting>
  <dataValidations count="1">
    <dataValidation allowBlank="1" showInputMessage="1" showErrorMessage="1" sqref="K35 J35:J47 D35 I38:I47 I12:I35 D46 E12" xr:uid="{00000000-0002-0000-0B00-000000000000}"/>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1000000}">
          <x14:formula1>
            <xm:f>'G:\Users\Liam\AppData\Local\Microsoft\Windows\Temporary Internet Files\Content.Outlook\T6XHUWEU\[CaptiveMines Voest 2- RA - 2011.xlsx]Data'!#REF!</xm:f>
          </x14:formula1>
          <xm:sqref>I12:I35 I38:I47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5">
    <tabColor rgb="FFFF0000"/>
  </sheetPr>
  <dimension ref="A1:AZ419"/>
  <sheetViews>
    <sheetView workbookViewId="0">
      <pane ySplit="3" topLeftCell="A4" activePane="bottomLeft" state="frozen"/>
      <selection sqref="A1:A3"/>
      <selection pane="bottomLeft" sqref="A1:A3"/>
    </sheetView>
  </sheetViews>
  <sheetFormatPr defaultColWidth="8.85546875" defaultRowHeight="12.75"/>
  <cols>
    <col min="2" max="3" width="16.28515625" customWidth="1"/>
    <col min="4" max="4" width="21.7109375" customWidth="1"/>
    <col min="5" max="5" width="25.140625" customWidth="1"/>
    <col min="6" max="6" width="20.28515625" customWidth="1"/>
    <col min="7" max="7" width="5" style="26" customWidth="1"/>
    <col min="8" max="8" width="4.42578125" style="26" customWidth="1"/>
    <col min="9" max="9" width="22.42578125" customWidth="1"/>
    <col min="10" max="10" width="31.85546875" customWidth="1"/>
    <col min="11" max="11" width="23.7109375" customWidth="1"/>
    <col min="12" max="13" width="3.85546875" customWidth="1"/>
    <col min="14" max="14" width="3.42578125" customWidth="1"/>
    <col min="15" max="15" width="0.7109375" customWidth="1"/>
    <col min="16" max="20" width="3.85546875" customWidth="1"/>
    <col min="21" max="21" width="0.85546875" customWidth="1"/>
    <col min="22" max="26" width="3.85546875" customWidth="1"/>
    <col min="27" max="27" width="8.1406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75" customHeight="1">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22"/>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66"/>
      <c r="M2" s="467"/>
      <c r="N2" s="467"/>
      <c r="O2" s="468"/>
      <c r="P2" s="471"/>
      <c r="Q2" s="472"/>
      <c r="R2" s="472"/>
      <c r="S2" s="472"/>
      <c r="T2" s="472"/>
      <c r="U2" s="23"/>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35" t="s">
        <v>129</v>
      </c>
      <c r="D4" s="297" t="s">
        <v>687</v>
      </c>
      <c r="E4" s="24" t="s">
        <v>690</v>
      </c>
      <c r="F4" s="24" t="s">
        <v>480</v>
      </c>
      <c r="G4" s="24" t="s">
        <v>5</v>
      </c>
      <c r="H4" s="24"/>
      <c r="I4" s="24" t="s">
        <v>683</v>
      </c>
      <c r="J4" s="28" t="s">
        <v>251</v>
      </c>
      <c r="K4" s="28" t="s">
        <v>757</v>
      </c>
      <c r="L4" s="53" t="s">
        <v>5</v>
      </c>
      <c r="M4" s="53"/>
      <c r="N4" s="53"/>
      <c r="O4" s="54"/>
      <c r="P4" s="53"/>
      <c r="Q4" s="53"/>
      <c r="R4" s="53" t="s">
        <v>126</v>
      </c>
      <c r="S4" s="53"/>
      <c r="T4" s="53" t="s">
        <v>5</v>
      </c>
      <c r="U4" s="54"/>
      <c r="V4" s="53" t="s">
        <v>126</v>
      </c>
      <c r="W4" s="53"/>
      <c r="X4" s="53"/>
      <c r="Y4" s="53" t="s">
        <v>5</v>
      </c>
      <c r="Z4" s="132"/>
      <c r="AA4" s="213">
        <f t="shared" ref="AA4:AA46"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46" si="1">IFERROR(IF(AG4="","",AA4*(1-AG4/100)),"")</f>
        <v>18</v>
      </c>
      <c r="AG4" s="214">
        <f>IF(COUNTIF(AH4:AL4,"&gt;""")=0,"",IF(AH4="x",100,IF(AI4="x",80,SUM(IF(AJ4="x",50,),SUM(IF(AK4="x",15),SUM(IF(AL4="x",10)))))))</f>
        <v>25</v>
      </c>
      <c r="AH4" s="215"/>
      <c r="AI4" s="216"/>
      <c r="AJ4" s="216"/>
      <c r="AK4" s="216" t="s">
        <v>5</v>
      </c>
      <c r="AL4" s="216" t="s">
        <v>5</v>
      </c>
    </row>
    <row r="5" spans="1:52" ht="78.75">
      <c r="A5" s="24">
        <v>2</v>
      </c>
      <c r="B5" s="28" t="s">
        <v>139</v>
      </c>
      <c r="C5" s="35" t="s">
        <v>129</v>
      </c>
      <c r="D5" s="301" t="s">
        <v>688</v>
      </c>
      <c r="E5" s="24" t="s">
        <v>689</v>
      </c>
      <c r="F5" s="24" t="s">
        <v>480</v>
      </c>
      <c r="G5" s="24" t="s">
        <v>5</v>
      </c>
      <c r="H5" s="24"/>
      <c r="I5" s="24" t="s">
        <v>683</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46" si="2">IF(COUNTIF(AH5:AL5,"&gt;""")=0,"",IF(AH5="x",100,IF(AI5="x",80,SUM(IF(AJ5="x",50,),SUM(IF(AK5="x",15),SUM(IF(AL5="x",10)))))))</f>
        <v>25</v>
      </c>
      <c r="AH5" s="215"/>
      <c r="AI5" s="216"/>
      <c r="AJ5" s="216"/>
      <c r="AK5" s="216" t="s">
        <v>5</v>
      </c>
      <c r="AL5" s="216" t="s">
        <v>5</v>
      </c>
    </row>
    <row r="6" spans="1:52" ht="123.75">
      <c r="A6" s="24">
        <v>3</v>
      </c>
      <c r="B6" s="28" t="s">
        <v>139</v>
      </c>
      <c r="C6" s="35" t="s">
        <v>129</v>
      </c>
      <c r="D6" s="301" t="s">
        <v>368</v>
      </c>
      <c r="E6" s="24" t="s">
        <v>685</v>
      </c>
      <c r="F6" s="24" t="s">
        <v>480</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35" t="s">
        <v>129</v>
      </c>
      <c r="D7" s="301" t="s">
        <v>368</v>
      </c>
      <c r="E7" s="24" t="s">
        <v>692</v>
      </c>
      <c r="F7" s="24" t="s">
        <v>480</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35" t="s">
        <v>129</v>
      </c>
      <c r="D8" s="301" t="s">
        <v>696</v>
      </c>
      <c r="E8" s="24" t="s">
        <v>694</v>
      </c>
      <c r="F8" s="24" t="s">
        <v>480</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35" t="s">
        <v>129</v>
      </c>
      <c r="D9" s="301" t="s">
        <v>699</v>
      </c>
      <c r="E9" s="24" t="s">
        <v>698</v>
      </c>
      <c r="F9" s="24" t="s">
        <v>480</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35" t="s">
        <v>129</v>
      </c>
      <c r="D10" s="301" t="s">
        <v>703</v>
      </c>
      <c r="E10" s="24" t="s">
        <v>701</v>
      </c>
      <c r="F10" s="24" t="s">
        <v>480</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90">
      <c r="A12" s="175">
        <v>1</v>
      </c>
      <c r="B12" s="28" t="s">
        <v>142</v>
      </c>
      <c r="C12" s="35" t="s">
        <v>129</v>
      </c>
      <c r="D12" s="35" t="s">
        <v>131</v>
      </c>
      <c r="E12" s="28" t="s">
        <v>607</v>
      </c>
      <c r="F12" s="66" t="s">
        <v>133</v>
      </c>
      <c r="G12" s="31" t="s">
        <v>5</v>
      </c>
      <c r="H12" s="31"/>
      <c r="I12" s="35" t="s">
        <v>175</v>
      </c>
      <c r="J12" s="28" t="s">
        <v>308</v>
      </c>
      <c r="K12" s="125" t="s">
        <v>799</v>
      </c>
      <c r="L12" s="107" t="s">
        <v>5</v>
      </c>
      <c r="M12" s="107"/>
      <c r="N12" s="107"/>
      <c r="O12" s="108"/>
      <c r="P12" s="107"/>
      <c r="Q12" s="107"/>
      <c r="R12" s="107" t="s">
        <v>126</v>
      </c>
      <c r="S12" s="138"/>
      <c r="T12" s="137" t="s">
        <v>5</v>
      </c>
      <c r="U12" s="109"/>
      <c r="V12" s="107"/>
      <c r="W12" s="107" t="s">
        <v>126</v>
      </c>
      <c r="X12" s="107" t="s">
        <v>126</v>
      </c>
      <c r="Y12" s="107" t="s">
        <v>5</v>
      </c>
      <c r="Z12" s="95"/>
      <c r="AA12" s="213">
        <f t="shared" si="0"/>
        <v>24</v>
      </c>
      <c r="AB12" s="224" t="s">
        <v>452</v>
      </c>
      <c r="AC12" s="210"/>
      <c r="AD12" s="211"/>
      <c r="AE12" s="212"/>
      <c r="AF12" s="213" t="str">
        <f t="shared" si="1"/>
        <v/>
      </c>
      <c r="AG12" s="214" t="str">
        <f t="shared" si="2"/>
        <v/>
      </c>
      <c r="AH12" s="215"/>
      <c r="AI12" s="216"/>
      <c r="AJ12" s="216"/>
      <c r="AK12" s="216"/>
      <c r="AL12" s="216"/>
    </row>
    <row r="13" spans="1:52" ht="147" customHeight="1">
      <c r="A13" s="50">
        <v>2</v>
      </c>
      <c r="B13" s="35" t="s">
        <v>142</v>
      </c>
      <c r="C13" s="35" t="s">
        <v>129</v>
      </c>
      <c r="D13" s="35" t="s">
        <v>131</v>
      </c>
      <c r="E13" s="28" t="s">
        <v>134</v>
      </c>
      <c r="F13" s="66" t="s">
        <v>133</v>
      </c>
      <c r="G13" s="31" t="s">
        <v>5</v>
      </c>
      <c r="H13" s="31"/>
      <c r="I13" s="35" t="s">
        <v>175</v>
      </c>
      <c r="J13" s="28" t="s">
        <v>309</v>
      </c>
      <c r="K13" s="125" t="s">
        <v>800</v>
      </c>
      <c r="L13" s="107" t="s">
        <v>5</v>
      </c>
      <c r="M13" s="107"/>
      <c r="N13" s="107"/>
      <c r="O13" s="108"/>
      <c r="P13" s="107"/>
      <c r="Q13" s="107"/>
      <c r="R13" s="107" t="s">
        <v>126</v>
      </c>
      <c r="S13" s="137" t="s">
        <v>5</v>
      </c>
      <c r="T13" s="137"/>
      <c r="U13" s="109"/>
      <c r="V13" s="107"/>
      <c r="W13" s="107" t="s">
        <v>126</v>
      </c>
      <c r="X13" s="107"/>
      <c r="Y13" s="107" t="s">
        <v>5</v>
      </c>
      <c r="Z13" s="95"/>
      <c r="AA13" s="213">
        <f t="shared" si="0"/>
        <v>21</v>
      </c>
      <c r="AB13" s="224" t="s">
        <v>368</v>
      </c>
      <c r="AC13" s="210"/>
      <c r="AD13" s="211"/>
      <c r="AE13" s="212"/>
      <c r="AF13" s="213" t="str">
        <f t="shared" si="1"/>
        <v/>
      </c>
      <c r="AG13" s="214" t="str">
        <f t="shared" si="2"/>
        <v/>
      </c>
      <c r="AH13" s="215"/>
      <c r="AI13" s="216"/>
      <c r="AJ13" s="216"/>
      <c r="AK13" s="216"/>
      <c r="AL13" s="216"/>
    </row>
    <row r="14" spans="1:52" ht="112.5">
      <c r="A14" s="50">
        <v>3</v>
      </c>
      <c r="B14" s="35" t="s">
        <v>142</v>
      </c>
      <c r="C14" s="35" t="s">
        <v>129</v>
      </c>
      <c r="D14" s="35" t="s">
        <v>131</v>
      </c>
      <c r="E14" s="28" t="s">
        <v>134</v>
      </c>
      <c r="F14" s="66" t="s">
        <v>133</v>
      </c>
      <c r="G14" s="31" t="s">
        <v>5</v>
      </c>
      <c r="H14" s="31"/>
      <c r="I14" s="35" t="s">
        <v>175</v>
      </c>
      <c r="J14" s="28" t="s">
        <v>310</v>
      </c>
      <c r="K14" s="125" t="s">
        <v>801</v>
      </c>
      <c r="L14" s="107" t="s">
        <v>5</v>
      </c>
      <c r="M14" s="107"/>
      <c r="N14" s="107"/>
      <c r="O14" s="108"/>
      <c r="P14" s="107"/>
      <c r="Q14" s="107"/>
      <c r="R14" s="107" t="s">
        <v>126</v>
      </c>
      <c r="S14" s="137"/>
      <c r="T14" s="137" t="s">
        <v>5</v>
      </c>
      <c r="U14" s="109"/>
      <c r="V14" s="107"/>
      <c r="W14" s="107" t="s">
        <v>126</v>
      </c>
      <c r="X14" s="107" t="s">
        <v>126</v>
      </c>
      <c r="Y14" s="107" t="s">
        <v>5</v>
      </c>
      <c r="Z14" s="95"/>
      <c r="AA14" s="213">
        <f t="shared" si="0"/>
        <v>24</v>
      </c>
      <c r="AB14" s="224" t="s">
        <v>467</v>
      </c>
      <c r="AC14" s="210"/>
      <c r="AD14" s="211"/>
      <c r="AE14" s="212"/>
      <c r="AF14" s="213" t="str">
        <f t="shared" si="1"/>
        <v/>
      </c>
      <c r="AG14" s="214" t="str">
        <f t="shared" si="2"/>
        <v/>
      </c>
      <c r="AH14" s="215"/>
      <c r="AI14" s="216"/>
      <c r="AJ14" s="216"/>
      <c r="AK14" s="216"/>
      <c r="AL14" s="216"/>
    </row>
    <row r="15" spans="1:52" ht="107.25" customHeight="1">
      <c r="A15" s="50">
        <v>4</v>
      </c>
      <c r="B15" s="35" t="s">
        <v>142</v>
      </c>
      <c r="C15" s="35" t="s">
        <v>129</v>
      </c>
      <c r="D15" s="35" t="s">
        <v>131</v>
      </c>
      <c r="E15" s="28" t="s">
        <v>134</v>
      </c>
      <c r="F15" s="66" t="s">
        <v>132</v>
      </c>
      <c r="G15" s="31" t="s">
        <v>5</v>
      </c>
      <c r="H15" s="31"/>
      <c r="I15" s="35" t="s">
        <v>175</v>
      </c>
      <c r="J15" s="28" t="s">
        <v>925</v>
      </c>
      <c r="K15" s="125" t="s">
        <v>802</v>
      </c>
      <c r="L15" s="107" t="s">
        <v>5</v>
      </c>
      <c r="M15" s="107"/>
      <c r="N15" s="107"/>
      <c r="O15" s="108"/>
      <c r="P15" s="107"/>
      <c r="Q15" s="107"/>
      <c r="R15" s="107" t="s">
        <v>126</v>
      </c>
      <c r="S15" s="137"/>
      <c r="T15" s="137" t="s">
        <v>5</v>
      </c>
      <c r="U15" s="109"/>
      <c r="V15" s="107"/>
      <c r="W15" s="107" t="s">
        <v>126</v>
      </c>
      <c r="X15" s="107" t="s">
        <v>126</v>
      </c>
      <c r="Y15" s="107" t="s">
        <v>5</v>
      </c>
      <c r="Z15" s="95"/>
      <c r="AA15" s="213">
        <f t="shared" si="0"/>
        <v>24</v>
      </c>
      <c r="AB15" s="224" t="s">
        <v>457</v>
      </c>
      <c r="AC15" s="210"/>
      <c r="AD15" s="211"/>
      <c r="AE15" s="212"/>
      <c r="AF15" s="213" t="str">
        <f t="shared" si="1"/>
        <v/>
      </c>
      <c r="AG15" s="214" t="str">
        <f t="shared" si="2"/>
        <v/>
      </c>
      <c r="AH15" s="215"/>
      <c r="AI15" s="216"/>
      <c r="AJ15" s="216"/>
      <c r="AK15" s="216"/>
      <c r="AL15" s="216"/>
    </row>
    <row r="16" spans="1:52" ht="171" customHeight="1">
      <c r="A16" s="50">
        <v>5</v>
      </c>
      <c r="B16" s="35" t="s">
        <v>142</v>
      </c>
      <c r="C16" s="35" t="s">
        <v>129</v>
      </c>
      <c r="D16" s="35" t="s">
        <v>131</v>
      </c>
      <c r="E16" s="28" t="s">
        <v>134</v>
      </c>
      <c r="F16" s="66" t="s">
        <v>133</v>
      </c>
      <c r="G16" s="31" t="s">
        <v>5</v>
      </c>
      <c r="H16" s="31"/>
      <c r="I16" s="35" t="s">
        <v>175</v>
      </c>
      <c r="J16" s="28" t="s">
        <v>311</v>
      </c>
      <c r="K16" s="125" t="s">
        <v>803</v>
      </c>
      <c r="L16" s="107" t="s">
        <v>5</v>
      </c>
      <c r="M16" s="107"/>
      <c r="N16" s="107"/>
      <c r="O16" s="108"/>
      <c r="P16" s="107"/>
      <c r="Q16" s="107" t="s">
        <v>126</v>
      </c>
      <c r="R16" s="107" t="s">
        <v>5</v>
      </c>
      <c r="S16" s="137"/>
      <c r="T16" s="137"/>
      <c r="U16" s="109"/>
      <c r="V16" s="107"/>
      <c r="W16" s="107"/>
      <c r="X16" s="107" t="s">
        <v>5</v>
      </c>
      <c r="Y16" s="107"/>
      <c r="Z16" s="95"/>
      <c r="AA16" s="213">
        <f t="shared" si="0"/>
        <v>13</v>
      </c>
      <c r="AB16" s="224" t="s">
        <v>468</v>
      </c>
      <c r="AC16" s="210" t="s">
        <v>926</v>
      </c>
      <c r="AD16" s="211"/>
      <c r="AE16" s="212"/>
      <c r="AF16" s="213" t="str">
        <f t="shared" si="1"/>
        <v/>
      </c>
      <c r="AG16" s="214" t="str">
        <f t="shared" si="2"/>
        <v/>
      </c>
      <c r="AH16" s="215"/>
      <c r="AI16" s="216"/>
      <c r="AJ16" s="216"/>
      <c r="AK16" s="216"/>
      <c r="AL16" s="216"/>
    </row>
    <row r="17" spans="1:38" ht="172.5" customHeight="1">
      <c r="A17" s="50">
        <v>6</v>
      </c>
      <c r="B17" s="35" t="s">
        <v>142</v>
      </c>
      <c r="C17" s="35" t="s">
        <v>129</v>
      </c>
      <c r="D17" s="35" t="s">
        <v>131</v>
      </c>
      <c r="E17" s="35" t="s">
        <v>163</v>
      </c>
      <c r="F17" s="66" t="s">
        <v>133</v>
      </c>
      <c r="G17" s="31" t="s">
        <v>5</v>
      </c>
      <c r="H17" s="31"/>
      <c r="I17" s="35" t="s">
        <v>175</v>
      </c>
      <c r="J17" s="28" t="s">
        <v>312</v>
      </c>
      <c r="K17" s="125" t="s">
        <v>804</v>
      </c>
      <c r="L17" s="107" t="s">
        <v>5</v>
      </c>
      <c r="M17" s="107"/>
      <c r="N17" s="107"/>
      <c r="O17" s="108"/>
      <c r="P17" s="107"/>
      <c r="Q17" s="107"/>
      <c r="R17" s="107"/>
      <c r="S17" s="137"/>
      <c r="T17" s="137" t="s">
        <v>5</v>
      </c>
      <c r="U17" s="109"/>
      <c r="V17" s="107" t="s">
        <v>126</v>
      </c>
      <c r="W17" s="107"/>
      <c r="X17" s="107"/>
      <c r="Y17" s="107" t="s">
        <v>5</v>
      </c>
      <c r="Z17" s="65"/>
      <c r="AA17" s="213">
        <f t="shared" si="0"/>
        <v>24</v>
      </c>
      <c r="AB17" s="224" t="s">
        <v>368</v>
      </c>
      <c r="AC17" s="210" t="s">
        <v>927</v>
      </c>
      <c r="AD17" s="211"/>
      <c r="AE17" s="212"/>
      <c r="AF17" s="213" t="str">
        <f t="shared" si="1"/>
        <v/>
      </c>
      <c r="AG17" s="214" t="str">
        <f t="shared" si="2"/>
        <v/>
      </c>
      <c r="AH17" s="215"/>
      <c r="AI17" s="216"/>
      <c r="AJ17" s="216"/>
      <c r="AK17" s="216"/>
      <c r="AL17" s="216"/>
    </row>
    <row r="18" spans="1:38" ht="147" customHeight="1">
      <c r="A18" s="50">
        <v>7</v>
      </c>
      <c r="B18" s="35" t="s">
        <v>142</v>
      </c>
      <c r="C18" s="28" t="s">
        <v>129</v>
      </c>
      <c r="D18" s="35" t="s">
        <v>131</v>
      </c>
      <c r="E18" s="28" t="s">
        <v>134</v>
      </c>
      <c r="F18" s="66" t="s">
        <v>133</v>
      </c>
      <c r="G18" s="31" t="s">
        <v>5</v>
      </c>
      <c r="H18" s="31"/>
      <c r="I18" s="35" t="s">
        <v>175</v>
      </c>
      <c r="J18" s="28" t="s">
        <v>313</v>
      </c>
      <c r="K18" s="125" t="s">
        <v>805</v>
      </c>
      <c r="L18" s="107" t="s">
        <v>5</v>
      </c>
      <c r="M18" s="107"/>
      <c r="N18" s="107"/>
      <c r="O18" s="108"/>
      <c r="P18" s="107"/>
      <c r="Q18" s="107"/>
      <c r="R18" s="107" t="s">
        <v>126</v>
      </c>
      <c r="S18" s="137"/>
      <c r="T18" s="137" t="s">
        <v>5</v>
      </c>
      <c r="U18" s="109"/>
      <c r="V18" s="107"/>
      <c r="W18" s="107" t="s">
        <v>126</v>
      </c>
      <c r="X18" s="107" t="s">
        <v>126</v>
      </c>
      <c r="Y18" s="107" t="s">
        <v>5</v>
      </c>
      <c r="Z18" s="95"/>
      <c r="AA18" s="213">
        <f t="shared" si="0"/>
        <v>24</v>
      </c>
      <c r="AB18" s="224" t="s">
        <v>452</v>
      </c>
      <c r="AC18" s="210" t="s">
        <v>928</v>
      </c>
      <c r="AD18" s="211"/>
      <c r="AE18" s="212"/>
      <c r="AF18" s="213" t="str">
        <f t="shared" si="1"/>
        <v/>
      </c>
      <c r="AG18" s="214" t="str">
        <f t="shared" si="2"/>
        <v/>
      </c>
      <c r="AH18" s="215"/>
      <c r="AI18" s="216"/>
      <c r="AJ18" s="216"/>
      <c r="AK18" s="216"/>
      <c r="AL18" s="216"/>
    </row>
    <row r="19" spans="1:38" ht="135">
      <c r="A19" s="50">
        <v>8</v>
      </c>
      <c r="B19" s="35" t="s">
        <v>142</v>
      </c>
      <c r="C19" s="28" t="s">
        <v>129</v>
      </c>
      <c r="D19" s="35" t="s">
        <v>162</v>
      </c>
      <c r="E19" s="28" t="s">
        <v>134</v>
      </c>
      <c r="F19" s="66" t="s">
        <v>133</v>
      </c>
      <c r="G19" s="31" t="s">
        <v>5</v>
      </c>
      <c r="H19" s="31"/>
      <c r="I19" s="35" t="s">
        <v>175</v>
      </c>
      <c r="J19" s="28" t="s">
        <v>314</v>
      </c>
      <c r="K19" s="125" t="s">
        <v>806</v>
      </c>
      <c r="L19" s="107" t="s">
        <v>5</v>
      </c>
      <c r="M19" s="107"/>
      <c r="N19" s="107"/>
      <c r="O19" s="108"/>
      <c r="P19" s="107"/>
      <c r="Q19" s="107"/>
      <c r="R19" s="107" t="s">
        <v>126</v>
      </c>
      <c r="S19" s="137"/>
      <c r="T19" s="137" t="s">
        <v>5</v>
      </c>
      <c r="U19" s="109"/>
      <c r="V19" s="107"/>
      <c r="W19" s="107" t="s">
        <v>126</v>
      </c>
      <c r="X19" s="107" t="s">
        <v>126</v>
      </c>
      <c r="Y19" s="107" t="s">
        <v>5</v>
      </c>
      <c r="Z19" s="95"/>
      <c r="AA19" s="213">
        <f t="shared" si="0"/>
        <v>24</v>
      </c>
      <c r="AB19" s="224" t="s">
        <v>368</v>
      </c>
      <c r="AC19" s="210" t="s">
        <v>608</v>
      </c>
      <c r="AD19" s="211"/>
      <c r="AE19" s="212"/>
      <c r="AF19" s="213" t="str">
        <f t="shared" si="1"/>
        <v/>
      </c>
      <c r="AG19" s="214" t="str">
        <f t="shared" si="2"/>
        <v/>
      </c>
      <c r="AH19" s="215"/>
      <c r="AI19" s="216"/>
      <c r="AJ19" s="216"/>
      <c r="AK19" s="216"/>
      <c r="AL19" s="216"/>
    </row>
    <row r="20" spans="1:38" ht="98.25" customHeight="1">
      <c r="A20" s="50">
        <v>9</v>
      </c>
      <c r="B20" s="35" t="s">
        <v>142</v>
      </c>
      <c r="C20" s="28" t="s">
        <v>129</v>
      </c>
      <c r="D20" s="35" t="s">
        <v>131</v>
      </c>
      <c r="E20" s="28" t="s">
        <v>134</v>
      </c>
      <c r="F20" s="66" t="s">
        <v>133</v>
      </c>
      <c r="G20" s="31" t="s">
        <v>5</v>
      </c>
      <c r="H20" s="31"/>
      <c r="I20" s="35" t="s">
        <v>175</v>
      </c>
      <c r="J20" s="28" t="s">
        <v>315</v>
      </c>
      <c r="K20" s="125" t="s">
        <v>807</v>
      </c>
      <c r="L20" s="107" t="s">
        <v>5</v>
      </c>
      <c r="M20" s="65"/>
      <c r="N20" s="65"/>
      <c r="O20" s="110"/>
      <c r="P20" s="65"/>
      <c r="Q20" s="65"/>
      <c r="R20" s="65" t="s">
        <v>5</v>
      </c>
      <c r="S20" s="139"/>
      <c r="T20" s="139" t="s">
        <v>126</v>
      </c>
      <c r="U20" s="110"/>
      <c r="V20" s="65"/>
      <c r="W20" s="65" t="s">
        <v>126</v>
      </c>
      <c r="X20" s="65" t="s">
        <v>5</v>
      </c>
      <c r="Y20" s="65"/>
      <c r="Z20" s="65"/>
      <c r="AA20" s="213">
        <f t="shared" si="0"/>
        <v>13</v>
      </c>
      <c r="AB20" s="224" t="s">
        <v>469</v>
      </c>
      <c r="AC20" s="210" t="s">
        <v>609</v>
      </c>
      <c r="AD20" s="211"/>
      <c r="AE20" s="212"/>
      <c r="AF20" s="213" t="str">
        <f t="shared" si="1"/>
        <v/>
      </c>
      <c r="AG20" s="214" t="str">
        <f t="shared" si="2"/>
        <v/>
      </c>
      <c r="AH20" s="215"/>
      <c r="AI20" s="216"/>
      <c r="AJ20" s="216"/>
      <c r="AK20" s="216"/>
      <c r="AL20" s="216"/>
    </row>
    <row r="21" spans="1:38" ht="103.5" customHeight="1">
      <c r="A21" s="50">
        <v>10</v>
      </c>
      <c r="B21" s="35" t="s">
        <v>142</v>
      </c>
      <c r="C21" s="28" t="s">
        <v>129</v>
      </c>
      <c r="D21" s="35" t="s">
        <v>131</v>
      </c>
      <c r="E21" s="28" t="s">
        <v>134</v>
      </c>
      <c r="F21" s="66" t="s">
        <v>133</v>
      </c>
      <c r="G21" s="31" t="s">
        <v>5</v>
      </c>
      <c r="H21" s="31"/>
      <c r="I21" s="35" t="s">
        <v>175</v>
      </c>
      <c r="J21" s="28" t="s">
        <v>316</v>
      </c>
      <c r="K21" s="125" t="s">
        <v>808</v>
      </c>
      <c r="L21" s="107" t="s">
        <v>5</v>
      </c>
      <c r="M21" s="107"/>
      <c r="N21" s="107"/>
      <c r="O21" s="108"/>
      <c r="P21" s="107"/>
      <c r="Q21" s="107"/>
      <c r="R21" s="107" t="s">
        <v>126</v>
      </c>
      <c r="S21" s="137"/>
      <c r="T21" s="137" t="s">
        <v>5</v>
      </c>
      <c r="U21" s="109"/>
      <c r="V21" s="107"/>
      <c r="W21" s="107" t="s">
        <v>126</v>
      </c>
      <c r="X21" s="107" t="s">
        <v>126</v>
      </c>
      <c r="Y21" s="107" t="s">
        <v>5</v>
      </c>
      <c r="Z21" s="95"/>
      <c r="AA21" s="213">
        <f t="shared" si="0"/>
        <v>24</v>
      </c>
      <c r="AB21" s="224" t="s">
        <v>451</v>
      </c>
      <c r="AC21" s="210" t="s">
        <v>610</v>
      </c>
      <c r="AD21" s="211"/>
      <c r="AE21" s="212"/>
      <c r="AF21" s="213" t="str">
        <f t="shared" si="1"/>
        <v/>
      </c>
      <c r="AG21" s="214" t="str">
        <f t="shared" si="2"/>
        <v/>
      </c>
      <c r="AH21" s="215"/>
      <c r="AI21" s="216"/>
      <c r="AJ21" s="216"/>
      <c r="AK21" s="216"/>
      <c r="AL21" s="216"/>
    </row>
    <row r="22" spans="1:38" ht="180.75" customHeight="1">
      <c r="A22" s="50">
        <v>11</v>
      </c>
      <c r="B22" s="35" t="s">
        <v>142</v>
      </c>
      <c r="C22" s="28" t="s">
        <v>129</v>
      </c>
      <c r="D22" s="35" t="s">
        <v>131</v>
      </c>
      <c r="E22" s="28" t="s">
        <v>134</v>
      </c>
      <c r="F22" s="66" t="s">
        <v>133</v>
      </c>
      <c r="G22" s="31" t="s">
        <v>5</v>
      </c>
      <c r="H22" s="31"/>
      <c r="I22" s="35" t="s">
        <v>175</v>
      </c>
      <c r="J22" s="28" t="s">
        <v>317</v>
      </c>
      <c r="K22" s="125" t="s">
        <v>809</v>
      </c>
      <c r="L22" s="107" t="s">
        <v>5</v>
      </c>
      <c r="M22" s="65"/>
      <c r="N22" s="65"/>
      <c r="O22" s="110"/>
      <c r="P22" s="65"/>
      <c r="Q22" s="65"/>
      <c r="R22" s="65"/>
      <c r="S22" s="139" t="s">
        <v>5</v>
      </c>
      <c r="T22" s="139" t="s">
        <v>126</v>
      </c>
      <c r="U22" s="110"/>
      <c r="V22" s="65" t="s">
        <v>126</v>
      </c>
      <c r="W22" s="65"/>
      <c r="X22" s="65" t="s">
        <v>5</v>
      </c>
      <c r="Y22" s="65" t="s">
        <v>126</v>
      </c>
      <c r="Z22" s="65"/>
      <c r="AA22" s="213">
        <f t="shared" si="0"/>
        <v>18</v>
      </c>
      <c r="AB22" s="224" t="s">
        <v>368</v>
      </c>
      <c r="AC22" s="210" t="s">
        <v>611</v>
      </c>
      <c r="AD22" s="211"/>
      <c r="AE22" s="212"/>
      <c r="AF22" s="213" t="str">
        <f t="shared" si="1"/>
        <v/>
      </c>
      <c r="AG22" s="214" t="str">
        <f t="shared" si="2"/>
        <v/>
      </c>
      <c r="AH22" s="215"/>
      <c r="AI22" s="216"/>
      <c r="AJ22" s="216"/>
      <c r="AK22" s="216"/>
      <c r="AL22" s="216"/>
    </row>
    <row r="23" spans="1:38" ht="96.75" customHeight="1">
      <c r="A23" s="50">
        <v>12</v>
      </c>
      <c r="B23" s="35" t="s">
        <v>142</v>
      </c>
      <c r="C23" s="28" t="s">
        <v>129</v>
      </c>
      <c r="D23" s="35" t="s">
        <v>131</v>
      </c>
      <c r="E23" s="28" t="s">
        <v>134</v>
      </c>
      <c r="F23" s="66" t="s">
        <v>132</v>
      </c>
      <c r="G23" s="31" t="s">
        <v>5</v>
      </c>
      <c r="H23" s="31"/>
      <c r="I23" s="35" t="s">
        <v>175</v>
      </c>
      <c r="J23" s="28" t="s">
        <v>612</v>
      </c>
      <c r="K23" s="125" t="s">
        <v>810</v>
      </c>
      <c r="L23" s="107" t="s">
        <v>5</v>
      </c>
      <c r="M23" s="107"/>
      <c r="N23" s="107"/>
      <c r="O23" s="108"/>
      <c r="P23" s="107"/>
      <c r="Q23" s="107"/>
      <c r="R23" s="107" t="s">
        <v>126</v>
      </c>
      <c r="S23" s="137"/>
      <c r="T23" s="137" t="s">
        <v>5</v>
      </c>
      <c r="U23" s="109"/>
      <c r="V23" s="107"/>
      <c r="W23" s="107" t="s">
        <v>126</v>
      </c>
      <c r="X23" s="107" t="s">
        <v>126</v>
      </c>
      <c r="Y23" s="107" t="s">
        <v>5</v>
      </c>
      <c r="Z23" s="95"/>
      <c r="AA23" s="213">
        <f t="shared" si="0"/>
        <v>24</v>
      </c>
      <c r="AB23" s="224" t="s">
        <v>457</v>
      </c>
      <c r="AC23" s="210"/>
      <c r="AD23" s="211"/>
      <c r="AE23" s="212"/>
      <c r="AF23" s="213" t="str">
        <f t="shared" si="1"/>
        <v/>
      </c>
      <c r="AG23" s="214" t="str">
        <f t="shared" si="2"/>
        <v/>
      </c>
      <c r="AH23" s="215"/>
      <c r="AI23" s="216"/>
      <c r="AJ23" s="216"/>
      <c r="AK23" s="216"/>
      <c r="AL23" s="216"/>
    </row>
    <row r="24" spans="1:38" ht="132.75" customHeight="1">
      <c r="A24" s="50">
        <v>13</v>
      </c>
      <c r="B24" s="35" t="s">
        <v>142</v>
      </c>
      <c r="C24" s="28" t="s">
        <v>129</v>
      </c>
      <c r="D24" s="35" t="s">
        <v>131</v>
      </c>
      <c r="E24" s="28" t="s">
        <v>134</v>
      </c>
      <c r="F24" s="66" t="s">
        <v>133</v>
      </c>
      <c r="G24" s="31" t="s">
        <v>5</v>
      </c>
      <c r="H24" s="31"/>
      <c r="I24" s="35" t="s">
        <v>175</v>
      </c>
      <c r="J24" s="28" t="s">
        <v>318</v>
      </c>
      <c r="K24" s="125" t="s">
        <v>811</v>
      </c>
      <c r="L24" s="107" t="s">
        <v>5</v>
      </c>
      <c r="M24" s="65"/>
      <c r="N24" s="65"/>
      <c r="O24" s="110"/>
      <c r="P24" s="65"/>
      <c r="Q24" s="65"/>
      <c r="R24" s="65"/>
      <c r="S24" s="139"/>
      <c r="T24" s="139" t="s">
        <v>5</v>
      </c>
      <c r="U24" s="110"/>
      <c r="V24" s="65"/>
      <c r="W24" s="65" t="s">
        <v>126</v>
      </c>
      <c r="X24" s="65"/>
      <c r="Y24" s="65" t="s">
        <v>5</v>
      </c>
      <c r="Z24" s="65"/>
      <c r="AA24" s="213">
        <f t="shared" si="0"/>
        <v>24</v>
      </c>
      <c r="AB24" s="224" t="s">
        <v>368</v>
      </c>
      <c r="AC24" s="210" t="s">
        <v>613</v>
      </c>
      <c r="AD24" s="211"/>
      <c r="AE24" s="212"/>
      <c r="AF24" s="213" t="str">
        <f t="shared" si="1"/>
        <v/>
      </c>
      <c r="AG24" s="214" t="str">
        <f t="shared" si="2"/>
        <v/>
      </c>
      <c r="AH24" s="215"/>
      <c r="AI24" s="216"/>
      <c r="AJ24" s="216"/>
      <c r="AK24" s="216"/>
      <c r="AL24" s="216"/>
    </row>
    <row r="25" spans="1:38" ht="129.75" customHeight="1">
      <c r="A25" s="50">
        <v>14</v>
      </c>
      <c r="B25" s="35" t="s">
        <v>142</v>
      </c>
      <c r="C25" s="28" t="s">
        <v>129</v>
      </c>
      <c r="D25" s="35" t="s">
        <v>131</v>
      </c>
      <c r="E25" s="28" t="s">
        <v>134</v>
      </c>
      <c r="F25" s="66" t="s">
        <v>133</v>
      </c>
      <c r="G25" s="31" t="s">
        <v>5</v>
      </c>
      <c r="H25" s="31"/>
      <c r="I25" s="35" t="s">
        <v>175</v>
      </c>
      <c r="J25" s="28" t="s">
        <v>396</v>
      </c>
      <c r="K25" s="125" t="s">
        <v>811</v>
      </c>
      <c r="L25" s="107" t="s">
        <v>5</v>
      </c>
      <c r="M25" s="107"/>
      <c r="N25" s="107"/>
      <c r="O25" s="108"/>
      <c r="P25" s="107"/>
      <c r="Q25" s="107"/>
      <c r="R25" s="107" t="s">
        <v>126</v>
      </c>
      <c r="S25" s="137"/>
      <c r="T25" s="137" t="s">
        <v>5</v>
      </c>
      <c r="U25" s="109"/>
      <c r="V25" s="107"/>
      <c r="W25" s="107" t="s">
        <v>126</v>
      </c>
      <c r="X25" s="107" t="s">
        <v>126</v>
      </c>
      <c r="Y25" s="107" t="s">
        <v>5</v>
      </c>
      <c r="Z25" s="95"/>
      <c r="AA25" s="213">
        <f t="shared" si="0"/>
        <v>24</v>
      </c>
      <c r="AB25" s="224" t="s">
        <v>451</v>
      </c>
      <c r="AC25" s="210" t="s">
        <v>929</v>
      </c>
      <c r="AD25" s="211"/>
      <c r="AE25" s="212"/>
      <c r="AF25" s="213" t="str">
        <f t="shared" si="1"/>
        <v/>
      </c>
      <c r="AG25" s="214" t="str">
        <f t="shared" si="2"/>
        <v/>
      </c>
      <c r="AH25" s="215"/>
      <c r="AI25" s="216"/>
      <c r="AJ25" s="216"/>
      <c r="AK25" s="216"/>
      <c r="AL25" s="216"/>
    </row>
    <row r="26" spans="1:38" ht="124.5" customHeight="1">
      <c r="A26" s="50">
        <v>15</v>
      </c>
      <c r="B26" s="35" t="s">
        <v>142</v>
      </c>
      <c r="C26" s="28" t="s">
        <v>129</v>
      </c>
      <c r="D26" s="35" t="s">
        <v>131</v>
      </c>
      <c r="E26" s="28" t="s">
        <v>134</v>
      </c>
      <c r="F26" s="66" t="s">
        <v>133</v>
      </c>
      <c r="G26" s="31" t="s">
        <v>5</v>
      </c>
      <c r="H26" s="31"/>
      <c r="I26" s="35" t="s">
        <v>175</v>
      </c>
      <c r="J26" s="28" t="s">
        <v>614</v>
      </c>
      <c r="K26" s="125" t="s">
        <v>812</v>
      </c>
      <c r="L26" s="107" t="s">
        <v>5</v>
      </c>
      <c r="M26" s="65"/>
      <c r="N26" s="65"/>
      <c r="O26" s="110"/>
      <c r="P26" s="65"/>
      <c r="Q26" s="65"/>
      <c r="R26" s="65" t="s">
        <v>126</v>
      </c>
      <c r="S26" s="139" t="s">
        <v>5</v>
      </c>
      <c r="T26" s="139"/>
      <c r="U26" s="110"/>
      <c r="V26" s="65"/>
      <c r="W26" s="65" t="s">
        <v>126</v>
      </c>
      <c r="X26" s="65" t="s">
        <v>5</v>
      </c>
      <c r="Y26" s="65"/>
      <c r="Z26" s="65"/>
      <c r="AA26" s="213">
        <f t="shared" si="0"/>
        <v>18</v>
      </c>
      <c r="AB26" s="224" t="s">
        <v>368</v>
      </c>
      <c r="AC26" s="210"/>
      <c r="AD26" s="211"/>
      <c r="AE26" s="212"/>
      <c r="AF26" s="213" t="str">
        <f t="shared" si="1"/>
        <v/>
      </c>
      <c r="AG26" s="214" t="str">
        <f t="shared" si="2"/>
        <v/>
      </c>
      <c r="AH26" s="215"/>
      <c r="AI26" s="216"/>
      <c r="AJ26" s="216"/>
      <c r="AK26" s="216"/>
      <c r="AL26" s="216"/>
    </row>
    <row r="27" spans="1:38" ht="85.5" customHeight="1">
      <c r="A27" s="50">
        <v>16</v>
      </c>
      <c r="B27" s="35" t="s">
        <v>142</v>
      </c>
      <c r="C27" s="28" t="s">
        <v>129</v>
      </c>
      <c r="D27" s="35" t="s">
        <v>131</v>
      </c>
      <c r="E27" s="28" t="s">
        <v>134</v>
      </c>
      <c r="F27" s="66" t="s">
        <v>133</v>
      </c>
      <c r="G27" s="31" t="s">
        <v>5</v>
      </c>
      <c r="H27" s="31"/>
      <c r="I27" s="35" t="s">
        <v>175</v>
      </c>
      <c r="J27" s="28" t="s">
        <v>319</v>
      </c>
      <c r="K27" s="125" t="s">
        <v>813</v>
      </c>
      <c r="L27" s="107" t="s">
        <v>5</v>
      </c>
      <c r="M27" s="65"/>
      <c r="N27" s="65"/>
      <c r="O27" s="110"/>
      <c r="P27" s="65"/>
      <c r="Q27" s="65" t="s">
        <v>126</v>
      </c>
      <c r="R27" s="65" t="s">
        <v>5</v>
      </c>
      <c r="S27" s="139"/>
      <c r="T27" s="139"/>
      <c r="U27" s="110"/>
      <c r="V27" s="65"/>
      <c r="W27" s="65"/>
      <c r="X27" s="65" t="s">
        <v>126</v>
      </c>
      <c r="Y27" s="65" t="s">
        <v>5</v>
      </c>
      <c r="Z27" s="111"/>
      <c r="AA27" s="213">
        <f t="shared" si="0"/>
        <v>17</v>
      </c>
      <c r="AB27" s="224" t="s">
        <v>368</v>
      </c>
      <c r="AC27" s="210" t="s">
        <v>615</v>
      </c>
      <c r="AD27" s="211"/>
      <c r="AE27" s="212"/>
      <c r="AF27" s="213" t="str">
        <f t="shared" si="1"/>
        <v/>
      </c>
      <c r="AG27" s="214" t="str">
        <f t="shared" si="2"/>
        <v/>
      </c>
      <c r="AH27" s="215"/>
      <c r="AI27" s="216"/>
      <c r="AJ27" s="216"/>
      <c r="AK27" s="216"/>
      <c r="AL27" s="216"/>
    </row>
    <row r="28" spans="1:38" ht="42.75" customHeight="1">
      <c r="A28" s="50">
        <v>17</v>
      </c>
      <c r="B28" s="35" t="s">
        <v>142</v>
      </c>
      <c r="C28" s="28" t="s">
        <v>129</v>
      </c>
      <c r="D28" s="35" t="s">
        <v>131</v>
      </c>
      <c r="E28" s="28" t="s">
        <v>134</v>
      </c>
      <c r="F28" s="66" t="s">
        <v>133</v>
      </c>
      <c r="G28" s="31" t="s">
        <v>5</v>
      </c>
      <c r="H28" s="31"/>
      <c r="I28" s="35" t="s">
        <v>175</v>
      </c>
      <c r="J28" s="28" t="s">
        <v>320</v>
      </c>
      <c r="K28" s="125" t="s">
        <v>814</v>
      </c>
      <c r="L28" s="107" t="s">
        <v>5</v>
      </c>
      <c r="M28" s="65"/>
      <c r="N28" s="65"/>
      <c r="O28" s="110"/>
      <c r="P28" s="65"/>
      <c r="Q28" s="65"/>
      <c r="R28" s="65"/>
      <c r="S28" s="139"/>
      <c r="T28" s="139" t="s">
        <v>5</v>
      </c>
      <c r="U28" s="110"/>
      <c r="V28" s="65"/>
      <c r="W28" s="65" t="s">
        <v>126</v>
      </c>
      <c r="X28" s="65" t="s">
        <v>5</v>
      </c>
      <c r="Y28" s="65"/>
      <c r="Z28" s="111"/>
      <c r="AA28" s="213">
        <f t="shared" si="0"/>
        <v>22</v>
      </c>
      <c r="AB28" s="224" t="s">
        <v>368</v>
      </c>
      <c r="AC28" s="210" t="s">
        <v>616</v>
      </c>
      <c r="AD28" s="211"/>
      <c r="AE28" s="212"/>
      <c r="AF28" s="213" t="str">
        <f t="shared" si="1"/>
        <v/>
      </c>
      <c r="AG28" s="214" t="str">
        <f t="shared" si="2"/>
        <v/>
      </c>
      <c r="AH28" s="215"/>
      <c r="AI28" s="216"/>
      <c r="AJ28" s="216"/>
      <c r="AK28" s="216"/>
      <c r="AL28" s="216"/>
    </row>
    <row r="29" spans="1:38" ht="38.25" customHeight="1">
      <c r="A29" s="50">
        <v>18</v>
      </c>
      <c r="B29" s="35" t="s">
        <v>142</v>
      </c>
      <c r="C29" s="28" t="s">
        <v>129</v>
      </c>
      <c r="D29" s="35" t="s">
        <v>131</v>
      </c>
      <c r="E29" s="28" t="s">
        <v>134</v>
      </c>
      <c r="F29" s="66" t="s">
        <v>133</v>
      </c>
      <c r="G29" s="31" t="s">
        <v>5</v>
      </c>
      <c r="H29" s="31"/>
      <c r="I29" s="35" t="s">
        <v>175</v>
      </c>
      <c r="J29" s="28" t="s">
        <v>321</v>
      </c>
      <c r="K29" s="125" t="s">
        <v>815</v>
      </c>
      <c r="L29" s="107" t="s">
        <v>5</v>
      </c>
      <c r="M29" s="65"/>
      <c r="N29" s="65"/>
      <c r="O29" s="110"/>
      <c r="P29" s="65"/>
      <c r="Q29" s="65"/>
      <c r="R29" s="65"/>
      <c r="S29" s="139"/>
      <c r="T29" s="139" t="s">
        <v>5</v>
      </c>
      <c r="U29" s="110"/>
      <c r="V29" s="65"/>
      <c r="W29" s="65" t="s">
        <v>126</v>
      </c>
      <c r="X29" s="65" t="s">
        <v>5</v>
      </c>
      <c r="Y29" s="65"/>
      <c r="Z29" s="65"/>
      <c r="AA29" s="213">
        <f t="shared" si="0"/>
        <v>22</v>
      </c>
      <c r="AB29" s="224" t="s">
        <v>459</v>
      </c>
      <c r="AC29" s="210" t="s">
        <v>617</v>
      </c>
      <c r="AD29" s="211"/>
      <c r="AE29" s="212"/>
      <c r="AF29" s="213" t="str">
        <f t="shared" si="1"/>
        <v/>
      </c>
      <c r="AG29" s="214" t="str">
        <f t="shared" si="2"/>
        <v/>
      </c>
      <c r="AH29" s="215"/>
      <c r="AI29" s="216"/>
      <c r="AJ29" s="216"/>
      <c r="AK29" s="216"/>
      <c r="AL29" s="216"/>
    </row>
    <row r="30" spans="1:38" ht="74.25" customHeight="1">
      <c r="A30" s="50">
        <v>19</v>
      </c>
      <c r="B30" s="35" t="s">
        <v>142</v>
      </c>
      <c r="C30" s="28" t="s">
        <v>129</v>
      </c>
      <c r="D30" s="35" t="s">
        <v>131</v>
      </c>
      <c r="E30" s="28" t="s">
        <v>134</v>
      </c>
      <c r="F30" s="66" t="s">
        <v>133</v>
      </c>
      <c r="G30" s="31" t="s">
        <v>5</v>
      </c>
      <c r="H30" s="31"/>
      <c r="I30" s="35" t="s">
        <v>175</v>
      </c>
      <c r="J30" s="28" t="s">
        <v>618</v>
      </c>
      <c r="K30" s="125" t="s">
        <v>816</v>
      </c>
      <c r="L30" s="107" t="s">
        <v>5</v>
      </c>
      <c r="M30" s="107"/>
      <c r="N30" s="107"/>
      <c r="O30" s="108"/>
      <c r="P30" s="107"/>
      <c r="Q30" s="107"/>
      <c r="R30" s="107" t="s">
        <v>126</v>
      </c>
      <c r="S30" s="137"/>
      <c r="T30" s="137" t="s">
        <v>5</v>
      </c>
      <c r="U30" s="109"/>
      <c r="V30" s="107"/>
      <c r="W30" s="107" t="s">
        <v>126</v>
      </c>
      <c r="X30" s="107" t="s">
        <v>126</v>
      </c>
      <c r="Y30" s="107" t="s">
        <v>5</v>
      </c>
      <c r="Z30" s="95"/>
      <c r="AA30" s="213">
        <f t="shared" si="0"/>
        <v>24</v>
      </c>
      <c r="AB30" s="224" t="s">
        <v>368</v>
      </c>
      <c r="AC30" s="210"/>
      <c r="AD30" s="211"/>
      <c r="AE30" s="212"/>
      <c r="AF30" s="213" t="str">
        <f t="shared" si="1"/>
        <v/>
      </c>
      <c r="AG30" s="214" t="str">
        <f t="shared" si="2"/>
        <v/>
      </c>
      <c r="AH30" s="215"/>
      <c r="AI30" s="216"/>
      <c r="AJ30" s="216"/>
      <c r="AK30" s="216"/>
      <c r="AL30" s="216"/>
    </row>
    <row r="31" spans="1:38" ht="176.25" customHeight="1">
      <c r="A31" s="50">
        <v>20</v>
      </c>
      <c r="B31" s="35" t="s">
        <v>142</v>
      </c>
      <c r="C31" s="28" t="s">
        <v>129</v>
      </c>
      <c r="D31" s="35" t="s">
        <v>131</v>
      </c>
      <c r="E31" s="66" t="s">
        <v>135</v>
      </c>
      <c r="F31" s="93" t="s">
        <v>153</v>
      </c>
      <c r="G31" s="31" t="s">
        <v>5</v>
      </c>
      <c r="H31" s="31"/>
      <c r="I31" s="35" t="s">
        <v>175</v>
      </c>
      <c r="J31" s="28" t="s">
        <v>322</v>
      </c>
      <c r="K31" s="125" t="s">
        <v>792</v>
      </c>
      <c r="L31" s="107" t="s">
        <v>5</v>
      </c>
      <c r="M31" s="107"/>
      <c r="N31" s="107"/>
      <c r="O31" s="108"/>
      <c r="P31" s="107"/>
      <c r="Q31" s="107"/>
      <c r="R31" s="107" t="s">
        <v>126</v>
      </c>
      <c r="S31" s="137"/>
      <c r="T31" s="137" t="s">
        <v>5</v>
      </c>
      <c r="U31" s="109"/>
      <c r="V31" s="107"/>
      <c r="W31" s="107" t="s">
        <v>126</v>
      </c>
      <c r="X31" s="107" t="s">
        <v>126</v>
      </c>
      <c r="Y31" s="107" t="s">
        <v>5</v>
      </c>
      <c r="Z31" s="95"/>
      <c r="AA31" s="213">
        <f t="shared" si="0"/>
        <v>24</v>
      </c>
      <c r="AB31" s="224" t="s">
        <v>451</v>
      </c>
      <c r="AC31" s="210" t="s">
        <v>619</v>
      </c>
      <c r="AD31" s="211"/>
      <c r="AE31" s="212"/>
      <c r="AF31" s="213" t="str">
        <f t="shared" si="1"/>
        <v/>
      </c>
      <c r="AG31" s="214" t="str">
        <f t="shared" si="2"/>
        <v/>
      </c>
      <c r="AH31" s="215"/>
      <c r="AI31" s="216"/>
      <c r="AJ31" s="216"/>
      <c r="AK31" s="216"/>
      <c r="AL31" s="216"/>
    </row>
    <row r="32" spans="1:38" ht="152.25" customHeight="1">
      <c r="A32" s="50">
        <v>21</v>
      </c>
      <c r="B32" s="35" t="s">
        <v>142</v>
      </c>
      <c r="C32" s="28" t="s">
        <v>129</v>
      </c>
      <c r="D32" s="35" t="s">
        <v>131</v>
      </c>
      <c r="E32" s="66" t="s">
        <v>135</v>
      </c>
      <c r="F32" s="93" t="s">
        <v>153</v>
      </c>
      <c r="G32" s="31" t="s">
        <v>5</v>
      </c>
      <c r="H32" s="31"/>
      <c r="I32" s="35" t="s">
        <v>175</v>
      </c>
      <c r="J32" s="28" t="s">
        <v>323</v>
      </c>
      <c r="K32" s="125" t="s">
        <v>817</v>
      </c>
      <c r="L32" s="107" t="s">
        <v>5</v>
      </c>
      <c r="M32" s="107"/>
      <c r="N32" s="107"/>
      <c r="O32" s="108"/>
      <c r="P32" s="107"/>
      <c r="Q32" s="107"/>
      <c r="R32" s="107" t="s">
        <v>126</v>
      </c>
      <c r="S32" s="137"/>
      <c r="T32" s="137" t="s">
        <v>5</v>
      </c>
      <c r="U32" s="109"/>
      <c r="V32" s="107"/>
      <c r="W32" s="107" t="s">
        <v>126</v>
      </c>
      <c r="X32" s="107" t="s">
        <v>126</v>
      </c>
      <c r="Y32" s="107" t="s">
        <v>5</v>
      </c>
      <c r="Z32" s="95"/>
      <c r="AA32" s="213">
        <f t="shared" si="0"/>
        <v>24</v>
      </c>
      <c r="AB32" s="224" t="s">
        <v>462</v>
      </c>
      <c r="AC32" s="210" t="s">
        <v>930</v>
      </c>
      <c r="AD32" s="211"/>
      <c r="AE32" s="212"/>
      <c r="AF32" s="213" t="str">
        <f t="shared" si="1"/>
        <v/>
      </c>
      <c r="AG32" s="214" t="str">
        <f t="shared" si="2"/>
        <v/>
      </c>
      <c r="AH32" s="215"/>
      <c r="AI32" s="216"/>
      <c r="AJ32" s="216"/>
      <c r="AK32" s="216"/>
      <c r="AL32" s="216"/>
    </row>
    <row r="33" spans="1:51" ht="12.75" customHeight="1">
      <c r="A33" s="59">
        <v>53</v>
      </c>
      <c r="B33" s="59" t="s">
        <v>128</v>
      </c>
      <c r="C33" s="59"/>
      <c r="D33" s="60" t="s">
        <v>131</v>
      </c>
      <c r="E33" s="59"/>
      <c r="F33" s="59"/>
      <c r="G33" s="59"/>
      <c r="H33" s="59"/>
      <c r="I33" s="59"/>
      <c r="J33" s="51"/>
      <c r="K33" s="72"/>
      <c r="L33" s="113"/>
      <c r="M33" s="106"/>
      <c r="N33" s="113"/>
      <c r="O33" s="113"/>
      <c r="P33" s="113"/>
      <c r="Q33" s="113"/>
      <c r="R33" s="113"/>
      <c r="S33" s="113"/>
      <c r="T33" s="113"/>
      <c r="U33" s="112"/>
      <c r="V33" s="113"/>
      <c r="W33" s="113"/>
      <c r="X33" s="113"/>
      <c r="Y33" s="113"/>
      <c r="Z33" s="113"/>
      <c r="AA33" s="217" t="str">
        <f t="shared" si="0"/>
        <v/>
      </c>
      <c r="AB33" s="74"/>
      <c r="AC33" s="218"/>
      <c r="AD33" s="219"/>
      <c r="AE33" s="219"/>
      <c r="AF33" s="217" t="str">
        <f t="shared" si="1"/>
        <v/>
      </c>
      <c r="AG33" s="220" t="str">
        <f t="shared" si="2"/>
        <v/>
      </c>
      <c r="AH33" s="221"/>
      <c r="AI33" s="222"/>
      <c r="AJ33" s="222"/>
      <c r="AK33" s="222"/>
      <c r="AL33" s="222"/>
    </row>
    <row r="34" spans="1:51" ht="56.25">
      <c r="A34" s="25">
        <v>1</v>
      </c>
      <c r="B34" s="125" t="s">
        <v>143</v>
      </c>
      <c r="C34" s="80" t="s">
        <v>129</v>
      </c>
      <c r="D34" s="81" t="s">
        <v>902</v>
      </c>
      <c r="E34" s="297" t="s">
        <v>906</v>
      </c>
      <c r="F34" s="297" t="s">
        <v>906</v>
      </c>
      <c r="G34" s="24" t="s">
        <v>5</v>
      </c>
      <c r="H34" s="24"/>
      <c r="I34" s="81" t="s">
        <v>482</v>
      </c>
      <c r="J34" s="84" t="s">
        <v>277</v>
      </c>
      <c r="K34" s="125" t="s">
        <v>783</v>
      </c>
      <c r="L34" s="31" t="s">
        <v>5</v>
      </c>
      <c r="M34" s="31"/>
      <c r="N34" s="63"/>
      <c r="O34" s="64"/>
      <c r="P34" s="31"/>
      <c r="Q34" s="31" t="s">
        <v>126</v>
      </c>
      <c r="R34" s="31" t="s">
        <v>5</v>
      </c>
      <c r="S34" s="31"/>
      <c r="T34" s="31"/>
      <c r="U34" s="98"/>
      <c r="V34" s="31"/>
      <c r="W34" s="31" t="s">
        <v>126</v>
      </c>
      <c r="X34" s="31" t="s">
        <v>5</v>
      </c>
      <c r="Y34" s="31"/>
      <c r="Z34" s="135"/>
      <c r="AA34" s="213">
        <f t="shared" si="0"/>
        <v>13</v>
      </c>
      <c r="AB34" s="224" t="s">
        <v>463</v>
      </c>
      <c r="AC34" s="210"/>
      <c r="AD34" s="211"/>
      <c r="AE34" s="212"/>
      <c r="AF34" s="213" t="str">
        <f t="shared" si="1"/>
        <v/>
      </c>
      <c r="AG34" s="214" t="str">
        <f t="shared" si="2"/>
        <v/>
      </c>
      <c r="AH34" s="215"/>
      <c r="AI34" s="216"/>
      <c r="AJ34" s="216"/>
      <c r="AK34" s="216"/>
      <c r="AL34" s="216"/>
    </row>
    <row r="35" spans="1:51" ht="45">
      <c r="A35" s="25">
        <v>2</v>
      </c>
      <c r="B35" s="125" t="s">
        <v>143</v>
      </c>
      <c r="C35" s="80" t="s">
        <v>129</v>
      </c>
      <c r="D35" s="81" t="s">
        <v>902</v>
      </c>
      <c r="E35" s="297" t="s">
        <v>906</v>
      </c>
      <c r="F35" s="297" t="s">
        <v>906</v>
      </c>
      <c r="G35" s="24" t="s">
        <v>5</v>
      </c>
      <c r="H35" s="24"/>
      <c r="I35" s="81" t="s">
        <v>482</v>
      </c>
      <c r="J35" s="84" t="s">
        <v>278</v>
      </c>
      <c r="K35" s="125" t="s">
        <v>784</v>
      </c>
      <c r="L35" s="31" t="s">
        <v>5</v>
      </c>
      <c r="M35" s="31"/>
      <c r="N35" s="63"/>
      <c r="O35" s="64"/>
      <c r="P35" s="31"/>
      <c r="Q35" s="31"/>
      <c r="R35" s="31"/>
      <c r="S35" s="31" t="s">
        <v>5</v>
      </c>
      <c r="T35" s="31"/>
      <c r="U35" s="98"/>
      <c r="V35" s="31"/>
      <c r="W35" s="31" t="s">
        <v>126</v>
      </c>
      <c r="X35" s="31"/>
      <c r="Y35" s="31" t="s">
        <v>5</v>
      </c>
      <c r="Z35" s="135"/>
      <c r="AA35" s="213">
        <f t="shared" si="0"/>
        <v>21</v>
      </c>
      <c r="AB35" s="224" t="s">
        <v>463</v>
      </c>
      <c r="AC35" s="210"/>
      <c r="AD35" s="211"/>
      <c r="AE35" s="212"/>
      <c r="AF35" s="213" t="str">
        <f t="shared" si="1"/>
        <v/>
      </c>
      <c r="AG35" s="214" t="str">
        <f t="shared" si="2"/>
        <v/>
      </c>
      <c r="AH35" s="215"/>
      <c r="AI35" s="216"/>
      <c r="AJ35" s="216"/>
      <c r="AK35" s="216"/>
      <c r="AL35" s="216"/>
    </row>
    <row r="36" spans="1:51" ht="56.25">
      <c r="A36" s="25">
        <v>3</v>
      </c>
      <c r="B36" s="125" t="s">
        <v>143</v>
      </c>
      <c r="C36" s="80" t="s">
        <v>129</v>
      </c>
      <c r="D36" s="1" t="s">
        <v>154</v>
      </c>
      <c r="E36" s="24" t="s">
        <v>919</v>
      </c>
      <c r="F36" s="24" t="s">
        <v>480</v>
      </c>
      <c r="G36" s="24" t="s">
        <v>5</v>
      </c>
      <c r="H36" s="24"/>
      <c r="I36" s="24" t="s">
        <v>482</v>
      </c>
      <c r="J36" s="84" t="s">
        <v>336</v>
      </c>
      <c r="K36" s="125" t="s">
        <v>785</v>
      </c>
      <c r="L36" s="31" t="s">
        <v>5</v>
      </c>
      <c r="M36" s="31"/>
      <c r="N36" s="71"/>
      <c r="O36" s="98"/>
      <c r="P36" s="71"/>
      <c r="Q36" s="71"/>
      <c r="R36" s="71"/>
      <c r="S36" s="71"/>
      <c r="T36" s="31" t="s">
        <v>5</v>
      </c>
      <c r="U36" s="98"/>
      <c r="V36" s="71"/>
      <c r="W36" s="71"/>
      <c r="X36" s="31" t="s">
        <v>5</v>
      </c>
      <c r="Y36" s="71"/>
      <c r="Z36" s="136"/>
      <c r="AA36" s="213">
        <f t="shared" si="0"/>
        <v>22</v>
      </c>
      <c r="AB36" s="229" t="s">
        <v>368</v>
      </c>
      <c r="AC36" s="210"/>
      <c r="AD36" s="211"/>
      <c r="AE36" s="212"/>
      <c r="AF36" s="213" t="str">
        <f t="shared" si="1"/>
        <v/>
      </c>
      <c r="AG36" s="214" t="str">
        <f t="shared" si="2"/>
        <v/>
      </c>
      <c r="AH36" s="215"/>
      <c r="AI36" s="216"/>
      <c r="AJ36" s="216"/>
      <c r="AK36" s="216"/>
      <c r="AL36" s="216"/>
    </row>
    <row r="37" spans="1:51" ht="123.75">
      <c r="A37" s="25">
        <v>4</v>
      </c>
      <c r="B37" s="125" t="s">
        <v>143</v>
      </c>
      <c r="C37" s="80" t="s">
        <v>129</v>
      </c>
      <c r="D37" s="1" t="s">
        <v>155</v>
      </c>
      <c r="E37" s="24" t="s">
        <v>919</v>
      </c>
      <c r="F37" s="24" t="s">
        <v>480</v>
      </c>
      <c r="G37" s="24" t="s">
        <v>5</v>
      </c>
      <c r="H37" s="24"/>
      <c r="I37" s="24" t="s">
        <v>482</v>
      </c>
      <c r="J37" s="84" t="s">
        <v>337</v>
      </c>
      <c r="K37" s="125" t="s">
        <v>785</v>
      </c>
      <c r="L37" s="31" t="s">
        <v>5</v>
      </c>
      <c r="M37" s="31"/>
      <c r="N37" s="71"/>
      <c r="O37" s="98"/>
      <c r="P37" s="71"/>
      <c r="Q37" s="71"/>
      <c r="R37" s="71"/>
      <c r="S37" s="71"/>
      <c r="T37" s="31" t="s">
        <v>5</v>
      </c>
      <c r="U37" s="98"/>
      <c r="V37" s="71"/>
      <c r="W37" s="71"/>
      <c r="X37" s="31" t="s">
        <v>5</v>
      </c>
      <c r="Y37" s="71"/>
      <c r="Z37" s="136"/>
      <c r="AA37" s="213">
        <f t="shared" si="0"/>
        <v>22</v>
      </c>
      <c r="AB37" s="229" t="s">
        <v>368</v>
      </c>
      <c r="AC37" s="210" t="s">
        <v>562</v>
      </c>
      <c r="AD37" s="277"/>
      <c r="AE37" s="284"/>
      <c r="AF37" s="213">
        <f t="shared" si="1"/>
        <v>16.5</v>
      </c>
      <c r="AG37" s="214">
        <f t="shared" si="2"/>
        <v>25</v>
      </c>
      <c r="AH37" s="215"/>
      <c r="AI37" s="216"/>
      <c r="AJ37" s="216"/>
      <c r="AK37" s="216" t="s">
        <v>5</v>
      </c>
      <c r="AL37" s="216" t="s">
        <v>5</v>
      </c>
    </row>
    <row r="38" spans="1:51" ht="45">
      <c r="A38" s="25">
        <v>5</v>
      </c>
      <c r="B38" s="125" t="s">
        <v>143</v>
      </c>
      <c r="C38" s="80" t="s">
        <v>129</v>
      </c>
      <c r="D38" s="1" t="s">
        <v>159</v>
      </c>
      <c r="E38" s="24" t="s">
        <v>919</v>
      </c>
      <c r="F38" s="24" t="s">
        <v>480</v>
      </c>
      <c r="G38" s="24" t="s">
        <v>5</v>
      </c>
      <c r="H38" s="24"/>
      <c r="I38" s="24" t="s">
        <v>482</v>
      </c>
      <c r="J38" s="84" t="s">
        <v>279</v>
      </c>
      <c r="K38" s="125" t="s">
        <v>786</v>
      </c>
      <c r="L38" s="31" t="s">
        <v>5</v>
      </c>
      <c r="M38" s="114"/>
      <c r="N38" s="114"/>
      <c r="O38" s="115"/>
      <c r="P38" s="53"/>
      <c r="Q38" s="53"/>
      <c r="R38" s="53" t="s">
        <v>5</v>
      </c>
      <c r="S38" s="53"/>
      <c r="T38" s="53"/>
      <c r="U38" s="54"/>
      <c r="V38" s="53"/>
      <c r="W38" s="53"/>
      <c r="X38" s="53" t="s">
        <v>5</v>
      </c>
      <c r="Y38" s="53"/>
      <c r="Z38" s="132"/>
      <c r="AA38" s="213">
        <f t="shared" si="0"/>
        <v>13</v>
      </c>
      <c r="AB38" s="229" t="s">
        <v>368</v>
      </c>
      <c r="AC38" s="210"/>
      <c r="AD38" s="211"/>
      <c r="AE38" s="212"/>
      <c r="AF38" s="213" t="str">
        <f t="shared" si="1"/>
        <v/>
      </c>
      <c r="AG38" s="214" t="str">
        <f t="shared" si="2"/>
        <v/>
      </c>
      <c r="AH38" s="215"/>
      <c r="AI38" s="216"/>
      <c r="AJ38" s="216"/>
      <c r="AK38" s="216"/>
      <c r="AL38" s="216"/>
    </row>
    <row r="39" spans="1:51" ht="45">
      <c r="A39" s="25">
        <v>6</v>
      </c>
      <c r="B39" s="125" t="s">
        <v>143</v>
      </c>
      <c r="C39" s="80" t="s">
        <v>129</v>
      </c>
      <c r="D39" s="1" t="s">
        <v>159</v>
      </c>
      <c r="E39" s="24" t="s">
        <v>919</v>
      </c>
      <c r="F39" s="24" t="s">
        <v>912</v>
      </c>
      <c r="G39" s="24" t="s">
        <v>5</v>
      </c>
      <c r="H39" s="24"/>
      <c r="I39" s="24" t="s">
        <v>482</v>
      </c>
      <c r="J39" s="84" t="s">
        <v>280</v>
      </c>
      <c r="K39" s="125" t="s">
        <v>931</v>
      </c>
      <c r="L39" s="31" t="s">
        <v>5</v>
      </c>
      <c r="M39" s="114"/>
      <c r="N39" s="114"/>
      <c r="O39" s="115"/>
      <c r="P39" s="53"/>
      <c r="Q39" s="53"/>
      <c r="R39" s="53" t="s">
        <v>5</v>
      </c>
      <c r="S39" s="53"/>
      <c r="T39" s="53"/>
      <c r="U39" s="54"/>
      <c r="V39" s="53"/>
      <c r="W39" s="53"/>
      <c r="X39" s="53" t="s">
        <v>5</v>
      </c>
      <c r="Y39" s="53"/>
      <c r="Z39" s="132"/>
      <c r="AA39" s="213">
        <f t="shared" si="0"/>
        <v>13</v>
      </c>
      <c r="AB39" s="229" t="s">
        <v>368</v>
      </c>
      <c r="AC39" s="210"/>
      <c r="AD39" s="211"/>
      <c r="AE39" s="212"/>
      <c r="AF39" s="213" t="str">
        <f t="shared" si="1"/>
        <v/>
      </c>
      <c r="AG39" s="214" t="str">
        <f t="shared" si="2"/>
        <v/>
      </c>
      <c r="AH39" s="215"/>
      <c r="AI39" s="216"/>
      <c r="AJ39" s="216"/>
      <c r="AK39" s="216"/>
      <c r="AL39" s="216"/>
    </row>
    <row r="40" spans="1:51" ht="45">
      <c r="A40" s="25">
        <v>7</v>
      </c>
      <c r="B40" s="125" t="s">
        <v>143</v>
      </c>
      <c r="C40" s="80" t="s">
        <v>129</v>
      </c>
      <c r="D40" s="80" t="s">
        <v>137</v>
      </c>
      <c r="E40" s="24" t="s">
        <v>919</v>
      </c>
      <c r="F40" s="24" t="s">
        <v>912</v>
      </c>
      <c r="G40" s="24" t="s">
        <v>5</v>
      </c>
      <c r="H40" s="24"/>
      <c r="I40" s="24" t="s">
        <v>482</v>
      </c>
      <c r="J40" s="84" t="s">
        <v>281</v>
      </c>
      <c r="K40" s="125" t="s">
        <v>787</v>
      </c>
      <c r="L40" s="31" t="s">
        <v>5</v>
      </c>
      <c r="M40" s="31"/>
      <c r="N40" s="71"/>
      <c r="O40" s="98"/>
      <c r="P40" s="71"/>
      <c r="Q40" s="71"/>
      <c r="R40" s="71"/>
      <c r="S40" s="71"/>
      <c r="T40" s="31" t="s">
        <v>5</v>
      </c>
      <c r="U40" s="98"/>
      <c r="V40" s="71"/>
      <c r="W40" s="71"/>
      <c r="X40" s="31" t="s">
        <v>5</v>
      </c>
      <c r="Y40" s="71"/>
      <c r="Z40" s="136"/>
      <c r="AA40" s="213">
        <f t="shared" si="0"/>
        <v>22</v>
      </c>
      <c r="AB40" s="229" t="s">
        <v>368</v>
      </c>
      <c r="AC40" s="210"/>
      <c r="AD40" s="211"/>
      <c r="AE40" s="212"/>
      <c r="AF40" s="213" t="str">
        <f t="shared" si="1"/>
        <v/>
      </c>
      <c r="AG40" s="214" t="str">
        <f t="shared" si="2"/>
        <v/>
      </c>
      <c r="AH40" s="215"/>
      <c r="AI40" s="216"/>
      <c r="AJ40" s="216"/>
      <c r="AK40" s="216"/>
      <c r="AL40" s="216"/>
    </row>
    <row r="41" spans="1:51" ht="56.25">
      <c r="A41" s="25">
        <v>8</v>
      </c>
      <c r="B41" s="125" t="s">
        <v>143</v>
      </c>
      <c r="C41" s="80" t="s">
        <v>129</v>
      </c>
      <c r="D41" s="62" t="s">
        <v>160</v>
      </c>
      <c r="E41" s="24" t="s">
        <v>919</v>
      </c>
      <c r="F41" s="24" t="s">
        <v>912</v>
      </c>
      <c r="G41" s="24" t="s">
        <v>5</v>
      </c>
      <c r="H41" s="24"/>
      <c r="I41" s="24" t="s">
        <v>482</v>
      </c>
      <c r="J41" s="84" t="s">
        <v>337</v>
      </c>
      <c r="K41" s="125" t="s">
        <v>785</v>
      </c>
      <c r="L41" s="31" t="s">
        <v>5</v>
      </c>
      <c r="M41" s="31"/>
      <c r="N41" s="71"/>
      <c r="O41" s="98"/>
      <c r="P41" s="71"/>
      <c r="Q41" s="71"/>
      <c r="R41" s="71"/>
      <c r="S41" s="71"/>
      <c r="T41" s="31" t="s">
        <v>5</v>
      </c>
      <c r="U41" s="98"/>
      <c r="V41" s="71"/>
      <c r="W41" s="71"/>
      <c r="X41" s="31" t="s">
        <v>5</v>
      </c>
      <c r="Y41" s="71"/>
      <c r="Z41" s="136"/>
      <c r="AA41" s="213">
        <f t="shared" si="0"/>
        <v>22</v>
      </c>
      <c r="AB41" s="229" t="s">
        <v>368</v>
      </c>
      <c r="AC41" s="210"/>
      <c r="AD41" s="211"/>
      <c r="AE41" s="212"/>
      <c r="AF41" s="213" t="str">
        <f t="shared" si="1"/>
        <v/>
      </c>
      <c r="AG41" s="214" t="str">
        <f t="shared" si="2"/>
        <v/>
      </c>
      <c r="AH41" s="215"/>
      <c r="AI41" s="216"/>
      <c r="AJ41" s="216"/>
      <c r="AK41" s="216"/>
      <c r="AL41" s="216"/>
    </row>
    <row r="42" spans="1:51" ht="45">
      <c r="A42" s="25">
        <v>9</v>
      </c>
      <c r="B42" s="125" t="s">
        <v>143</v>
      </c>
      <c r="C42" s="80" t="s">
        <v>129</v>
      </c>
      <c r="D42" s="62" t="s">
        <v>161</v>
      </c>
      <c r="E42" s="24" t="s">
        <v>919</v>
      </c>
      <c r="F42" s="24" t="s">
        <v>914</v>
      </c>
      <c r="G42" s="24" t="s">
        <v>5</v>
      </c>
      <c r="H42" s="24"/>
      <c r="I42" s="24" t="s">
        <v>482</v>
      </c>
      <c r="J42" s="84" t="s">
        <v>281</v>
      </c>
      <c r="K42" s="125" t="s">
        <v>787</v>
      </c>
      <c r="L42" s="31" t="s">
        <v>5</v>
      </c>
      <c r="M42" s="31"/>
      <c r="N42" s="71"/>
      <c r="O42" s="98"/>
      <c r="P42" s="71"/>
      <c r="Q42" s="71"/>
      <c r="R42" s="71"/>
      <c r="S42" s="71"/>
      <c r="T42" s="31" t="s">
        <v>5</v>
      </c>
      <c r="U42" s="98"/>
      <c r="V42" s="71"/>
      <c r="W42" s="71"/>
      <c r="X42" s="31" t="s">
        <v>5</v>
      </c>
      <c r="Y42" s="71"/>
      <c r="Z42" s="136"/>
      <c r="AA42" s="213">
        <f t="shared" si="0"/>
        <v>22</v>
      </c>
      <c r="AB42" s="229" t="s">
        <v>368</v>
      </c>
      <c r="AC42" s="210"/>
      <c r="AD42" s="211"/>
      <c r="AE42" s="212"/>
      <c r="AF42" s="213" t="str">
        <f t="shared" si="1"/>
        <v/>
      </c>
      <c r="AG42" s="214" t="str">
        <f t="shared" si="2"/>
        <v/>
      </c>
      <c r="AH42" s="215"/>
      <c r="AI42" s="216"/>
      <c r="AJ42" s="216"/>
      <c r="AK42" s="216"/>
      <c r="AL42" s="216"/>
    </row>
    <row r="43" spans="1:51" ht="56.25">
      <c r="A43" s="25">
        <v>10</v>
      </c>
      <c r="B43" s="125" t="s">
        <v>143</v>
      </c>
      <c r="C43" s="80" t="s">
        <v>129</v>
      </c>
      <c r="D43" s="62" t="s">
        <v>161</v>
      </c>
      <c r="E43" s="24" t="s">
        <v>919</v>
      </c>
      <c r="F43" s="24" t="s">
        <v>912</v>
      </c>
      <c r="G43" s="24" t="s">
        <v>5</v>
      </c>
      <c r="H43" s="24"/>
      <c r="I43" s="24" t="s">
        <v>482</v>
      </c>
      <c r="J43" s="84" t="s">
        <v>282</v>
      </c>
      <c r="K43" s="125" t="s">
        <v>789</v>
      </c>
      <c r="L43" s="31" t="s">
        <v>5</v>
      </c>
      <c r="M43" s="95"/>
      <c r="N43" s="95"/>
      <c r="O43" s="115"/>
      <c r="P43" s="53"/>
      <c r="Q43" s="53"/>
      <c r="R43" s="53" t="s">
        <v>5</v>
      </c>
      <c r="S43" s="53"/>
      <c r="T43" s="53"/>
      <c r="U43" s="54"/>
      <c r="V43" s="53"/>
      <c r="W43" s="53"/>
      <c r="X43" s="53" t="s">
        <v>5</v>
      </c>
      <c r="Y43" s="53"/>
      <c r="Z43" s="132"/>
      <c r="AA43" s="213">
        <f t="shared" si="0"/>
        <v>13</v>
      </c>
      <c r="AB43" s="229" t="s">
        <v>368</v>
      </c>
      <c r="AC43" s="210"/>
      <c r="AD43" s="211"/>
      <c r="AE43" s="212"/>
      <c r="AF43" s="213" t="str">
        <f t="shared" si="1"/>
        <v/>
      </c>
      <c r="AG43" s="214" t="str">
        <f t="shared" si="2"/>
        <v/>
      </c>
      <c r="AH43" s="215"/>
      <c r="AI43" s="216"/>
      <c r="AJ43" s="216"/>
      <c r="AK43" s="216"/>
      <c r="AL43" s="216"/>
    </row>
    <row r="44" spans="1:51" ht="45">
      <c r="A44" s="25">
        <v>11</v>
      </c>
      <c r="B44" s="125" t="s">
        <v>143</v>
      </c>
      <c r="C44" s="80" t="s">
        <v>129</v>
      </c>
      <c r="D44" s="84" t="s">
        <v>144</v>
      </c>
      <c r="E44" s="24" t="s">
        <v>919</v>
      </c>
      <c r="F44" s="24" t="s">
        <v>913</v>
      </c>
      <c r="G44" s="24" t="s">
        <v>5</v>
      </c>
      <c r="H44" s="24"/>
      <c r="I44" s="24" t="s">
        <v>482</v>
      </c>
      <c r="J44" s="84" t="s">
        <v>283</v>
      </c>
      <c r="K44" s="125" t="s">
        <v>790</v>
      </c>
      <c r="L44" s="31" t="s">
        <v>5</v>
      </c>
      <c r="M44" s="31"/>
      <c r="N44" s="71"/>
      <c r="O44" s="98"/>
      <c r="P44" s="71"/>
      <c r="Q44" s="71"/>
      <c r="R44" s="71"/>
      <c r="S44" s="71"/>
      <c r="T44" s="31" t="s">
        <v>5</v>
      </c>
      <c r="U44" s="98"/>
      <c r="V44" s="71"/>
      <c r="W44" s="71"/>
      <c r="X44" s="31" t="s">
        <v>5</v>
      </c>
      <c r="Y44" s="71"/>
      <c r="Z44" s="136"/>
      <c r="AA44" s="213">
        <f t="shared" si="0"/>
        <v>22</v>
      </c>
      <c r="AB44" s="229" t="s">
        <v>368</v>
      </c>
      <c r="AC44" s="210"/>
      <c r="AD44" s="211"/>
      <c r="AE44" s="212"/>
      <c r="AF44" s="213" t="str">
        <f t="shared" si="1"/>
        <v/>
      </c>
      <c r="AG44" s="214" t="str">
        <f t="shared" si="2"/>
        <v/>
      </c>
      <c r="AH44" s="215"/>
      <c r="AI44" s="216"/>
      <c r="AJ44" s="216"/>
      <c r="AK44" s="216"/>
      <c r="AL44" s="216"/>
    </row>
    <row r="45" spans="1:51" ht="45">
      <c r="A45" s="25">
        <v>12</v>
      </c>
      <c r="B45" s="125" t="s">
        <v>143</v>
      </c>
      <c r="C45" s="80" t="s">
        <v>129</v>
      </c>
      <c r="D45" s="62" t="s">
        <v>11</v>
      </c>
      <c r="E45" s="24" t="s">
        <v>919</v>
      </c>
      <c r="F45" s="24" t="s">
        <v>912</v>
      </c>
      <c r="G45" s="24" t="s">
        <v>5</v>
      </c>
      <c r="H45" s="24"/>
      <c r="I45" s="24" t="s">
        <v>482</v>
      </c>
      <c r="J45" s="84" t="s">
        <v>284</v>
      </c>
      <c r="K45" s="125" t="s">
        <v>791</v>
      </c>
      <c r="L45" s="31" t="s">
        <v>5</v>
      </c>
      <c r="M45" s="31"/>
      <c r="N45" s="71"/>
      <c r="O45" s="98"/>
      <c r="P45" s="71"/>
      <c r="Q45" s="71"/>
      <c r="R45" s="71"/>
      <c r="S45" s="71"/>
      <c r="T45" s="31" t="s">
        <v>5</v>
      </c>
      <c r="U45" s="98"/>
      <c r="V45" s="71"/>
      <c r="W45" s="71"/>
      <c r="X45" s="31" t="s">
        <v>5</v>
      </c>
      <c r="Y45" s="71"/>
      <c r="Z45" s="136"/>
      <c r="AA45" s="213">
        <f t="shared" si="0"/>
        <v>22</v>
      </c>
      <c r="AB45" s="229" t="s">
        <v>368</v>
      </c>
      <c r="AC45" s="210"/>
      <c r="AD45" s="211"/>
      <c r="AE45" s="212"/>
      <c r="AF45" s="213" t="str">
        <f t="shared" si="1"/>
        <v/>
      </c>
      <c r="AG45" s="214" t="str">
        <f t="shared" si="2"/>
        <v/>
      </c>
      <c r="AH45" s="215"/>
      <c r="AI45" s="216"/>
      <c r="AJ45" s="216"/>
      <c r="AK45" s="216"/>
      <c r="AL45" s="216"/>
    </row>
    <row r="46" spans="1:51" ht="12" customHeight="1">
      <c r="A46" s="74"/>
      <c r="B46" s="76" t="s">
        <v>128</v>
      </c>
      <c r="C46" s="77"/>
      <c r="D46" s="74"/>
      <c r="E46" s="74"/>
      <c r="F46" s="74"/>
      <c r="G46" s="74"/>
      <c r="H46" s="74"/>
      <c r="I46" s="74"/>
      <c r="J46" s="51"/>
      <c r="K46" s="51"/>
      <c r="L46" s="78"/>
      <c r="M46" s="78"/>
      <c r="N46" s="78"/>
      <c r="O46" s="115"/>
      <c r="P46" s="78"/>
      <c r="Q46" s="78"/>
      <c r="R46" s="78"/>
      <c r="S46" s="78"/>
      <c r="T46" s="78"/>
      <c r="U46" s="115"/>
      <c r="V46" s="78"/>
      <c r="W46" s="78"/>
      <c r="X46" s="78"/>
      <c r="Y46" s="78"/>
      <c r="Z46" s="78"/>
      <c r="AA46" s="217" t="str">
        <f t="shared" si="0"/>
        <v/>
      </c>
      <c r="AB46" s="49"/>
      <c r="AC46" s="218"/>
      <c r="AD46" s="219"/>
      <c r="AE46" s="219"/>
      <c r="AF46" s="217" t="str">
        <f t="shared" si="1"/>
        <v/>
      </c>
      <c r="AG46" s="220" t="str">
        <f t="shared" si="2"/>
        <v/>
      </c>
      <c r="AH46" s="221"/>
      <c r="AI46" s="222"/>
      <c r="AJ46" s="222"/>
      <c r="AK46" s="222"/>
      <c r="AL46" s="222"/>
    </row>
    <row r="47" spans="1:51">
      <c r="A47" s="43"/>
      <c r="B47" s="43"/>
      <c r="C47" s="43"/>
      <c r="D47" s="43"/>
      <c r="E47" s="43"/>
      <c r="F47" s="43"/>
      <c r="G47" s="44"/>
      <c r="H47" s="44"/>
      <c r="I47" s="43"/>
      <c r="J47" s="43"/>
      <c r="K47" s="43"/>
      <c r="L47" s="43"/>
      <c r="M47" s="43"/>
      <c r="N47" s="52"/>
      <c r="O47" s="52"/>
      <c r="P47" s="52"/>
      <c r="Q47" s="52"/>
      <c r="R47" s="52"/>
      <c r="S47" s="52"/>
      <c r="T47" s="52"/>
      <c r="U47" s="52"/>
      <c r="V47" s="52"/>
      <c r="W47" s="52"/>
      <c r="X47" s="52"/>
      <c r="Y47" s="52"/>
      <c r="Z47" s="52"/>
      <c r="AA47" s="52"/>
      <c r="AB47" s="52"/>
      <c r="AC47" s="52"/>
      <c r="AM47" s="223"/>
      <c r="AN47" s="223"/>
      <c r="AO47" s="223"/>
      <c r="AP47" s="223"/>
      <c r="AQ47" s="223"/>
      <c r="AR47" s="223"/>
      <c r="AS47" s="223"/>
      <c r="AT47" s="223"/>
      <c r="AU47" s="223"/>
      <c r="AV47" s="223"/>
      <c r="AW47" s="223"/>
      <c r="AX47" s="223"/>
      <c r="AY47" s="223"/>
    </row>
    <row r="48" spans="1:51">
      <c r="A48" s="43"/>
      <c r="B48" s="43"/>
      <c r="C48" s="43"/>
      <c r="D48" s="43"/>
      <c r="E48" s="43"/>
      <c r="F48" s="43"/>
      <c r="G48" s="44"/>
      <c r="H48" s="44"/>
      <c r="I48" s="43"/>
      <c r="J48" s="43"/>
      <c r="K48" s="43"/>
      <c r="L48" s="43"/>
      <c r="M48" s="43"/>
      <c r="N48" s="52"/>
      <c r="O48" s="52"/>
      <c r="P48" s="52"/>
      <c r="Q48" s="52"/>
      <c r="R48" s="52"/>
      <c r="S48" s="52"/>
      <c r="T48" s="52"/>
      <c r="U48" s="52"/>
      <c r="V48" s="52"/>
      <c r="W48" s="52"/>
      <c r="X48" s="52"/>
      <c r="Y48" s="52"/>
      <c r="Z48" s="52"/>
      <c r="AA48" s="52"/>
      <c r="AB48" s="52"/>
      <c r="AC48" s="52"/>
    </row>
    <row r="49" spans="1:29">
      <c r="A49" s="43"/>
      <c r="B49" s="43"/>
      <c r="C49" s="43"/>
      <c r="D49" s="43"/>
      <c r="E49" s="43"/>
      <c r="F49" s="43"/>
      <c r="G49" s="44"/>
      <c r="H49" s="44"/>
      <c r="I49" s="43"/>
      <c r="J49" s="43"/>
      <c r="K49" s="43"/>
      <c r="L49" s="43"/>
      <c r="M49" s="43"/>
      <c r="N49" s="52"/>
      <c r="O49" s="52"/>
      <c r="P49" s="52"/>
      <c r="Q49" s="52"/>
      <c r="R49" s="52"/>
      <c r="S49" s="52"/>
      <c r="T49" s="52"/>
      <c r="U49" s="52"/>
      <c r="V49" s="52"/>
      <c r="W49" s="52"/>
      <c r="X49" s="52"/>
      <c r="Y49" s="52"/>
      <c r="Z49" s="52"/>
      <c r="AA49" s="52"/>
      <c r="AB49" s="52"/>
      <c r="AC49" s="52"/>
    </row>
    <row r="50" spans="1:29">
      <c r="A50" s="43"/>
      <c r="B50" s="43"/>
      <c r="C50" s="43"/>
      <c r="D50" s="43"/>
      <c r="E50" s="43"/>
      <c r="F50" s="43"/>
      <c r="G50" s="44"/>
      <c r="H50" s="44"/>
      <c r="I50" s="43"/>
      <c r="J50" s="43"/>
      <c r="K50" s="43"/>
      <c r="L50" s="43"/>
      <c r="M50" s="43"/>
      <c r="N50" s="52"/>
      <c r="O50" s="52"/>
      <c r="P50" s="52"/>
      <c r="Q50" s="52"/>
      <c r="R50" s="52"/>
      <c r="S50" s="52"/>
      <c r="T50" s="52"/>
      <c r="U50" s="52"/>
      <c r="V50" s="52"/>
      <c r="W50" s="52"/>
      <c r="X50" s="52"/>
      <c r="Y50" s="52"/>
      <c r="Z50" s="52"/>
      <c r="AA50" s="52"/>
      <c r="AB50" s="52"/>
      <c r="AC50" s="52"/>
    </row>
    <row r="51" spans="1:29">
      <c r="A51" s="43"/>
      <c r="B51" s="43"/>
      <c r="C51" s="43"/>
      <c r="D51" s="43"/>
      <c r="E51" s="43"/>
      <c r="F51" s="43"/>
      <c r="G51" s="44"/>
      <c r="H51" s="44"/>
      <c r="I51" s="43"/>
      <c r="J51" s="43"/>
      <c r="K51" s="43"/>
      <c r="L51" s="43"/>
      <c r="M51" s="43"/>
      <c r="N51" s="52"/>
      <c r="O51" s="52"/>
      <c r="P51" s="52"/>
      <c r="Q51" s="52"/>
      <c r="R51" s="52"/>
      <c r="S51" s="52"/>
      <c r="T51" s="52"/>
      <c r="U51" s="52"/>
      <c r="V51" s="52"/>
      <c r="W51" s="52"/>
      <c r="X51" s="52"/>
      <c r="Y51" s="52"/>
      <c r="Z51" s="52"/>
      <c r="AA51" s="52"/>
      <c r="AB51" s="52"/>
      <c r="AC51" s="52"/>
    </row>
    <row r="52" spans="1:29">
      <c r="A52" s="43"/>
      <c r="B52" s="43"/>
      <c r="C52" s="43"/>
      <c r="D52" s="43"/>
      <c r="E52" s="43"/>
      <c r="F52" s="43"/>
      <c r="G52" s="44"/>
      <c r="H52" s="44"/>
      <c r="I52" s="43"/>
      <c r="J52" s="43"/>
      <c r="K52" s="43"/>
      <c r="L52" s="43"/>
      <c r="M52" s="43"/>
      <c r="N52" s="52"/>
      <c r="O52" s="52"/>
      <c r="P52" s="52"/>
      <c r="Q52" s="52"/>
      <c r="R52" s="52"/>
      <c r="S52" s="52"/>
      <c r="T52" s="52"/>
      <c r="U52" s="52"/>
      <c r="V52" s="52"/>
      <c r="W52" s="52"/>
      <c r="X52" s="52"/>
      <c r="Y52" s="52"/>
      <c r="Z52" s="52"/>
      <c r="AA52" s="52"/>
      <c r="AB52" s="52"/>
      <c r="AC52" s="52"/>
    </row>
    <row r="53" spans="1:29">
      <c r="A53" s="43"/>
      <c r="B53" s="43"/>
      <c r="C53" s="43"/>
      <c r="D53" s="43"/>
      <c r="E53" s="43"/>
      <c r="F53" s="43"/>
      <c r="G53" s="44"/>
      <c r="H53" s="44"/>
      <c r="I53" s="43"/>
      <c r="J53" s="43"/>
      <c r="K53" s="43"/>
      <c r="L53" s="43"/>
      <c r="M53" s="43"/>
      <c r="N53" s="52"/>
      <c r="O53" s="52"/>
      <c r="P53" s="52"/>
      <c r="Q53" s="52"/>
      <c r="R53" s="52"/>
      <c r="S53" s="52"/>
      <c r="T53" s="52"/>
      <c r="U53" s="52"/>
      <c r="V53" s="52"/>
      <c r="W53" s="52"/>
      <c r="X53" s="52"/>
      <c r="Y53" s="52"/>
      <c r="Z53" s="52"/>
      <c r="AA53" s="52"/>
      <c r="AB53" s="52"/>
      <c r="AC53" s="52"/>
    </row>
    <row r="54" spans="1:29">
      <c r="A54" s="43"/>
      <c r="B54" s="43"/>
      <c r="C54" s="43"/>
      <c r="D54" s="43"/>
      <c r="E54" s="43"/>
      <c r="F54" s="43"/>
      <c r="G54" s="44"/>
      <c r="H54" s="44"/>
      <c r="I54" s="43"/>
      <c r="J54" s="43"/>
      <c r="K54" s="43"/>
      <c r="L54" s="43"/>
      <c r="M54" s="43"/>
      <c r="N54" s="52"/>
      <c r="O54" s="52"/>
      <c r="P54" s="52"/>
      <c r="Q54" s="52"/>
      <c r="R54" s="52"/>
      <c r="S54" s="52"/>
      <c r="T54" s="52"/>
      <c r="U54" s="52"/>
      <c r="V54" s="52"/>
      <c r="W54" s="52"/>
      <c r="X54" s="52"/>
      <c r="Y54" s="52"/>
      <c r="Z54" s="52"/>
      <c r="AA54" s="52"/>
      <c r="AB54" s="52"/>
      <c r="AC54" s="52"/>
    </row>
    <row r="55" spans="1:29">
      <c r="A55" s="43"/>
      <c r="B55" s="43"/>
      <c r="C55" s="43"/>
      <c r="D55" s="43"/>
      <c r="E55" s="43"/>
      <c r="F55" s="43"/>
      <c r="G55" s="44"/>
      <c r="H55" s="44"/>
      <c r="I55" s="43"/>
      <c r="J55" s="43"/>
      <c r="K55" s="43"/>
      <c r="L55" s="43"/>
      <c r="M55" s="43"/>
      <c r="N55" s="52"/>
      <c r="O55" s="52"/>
      <c r="P55" s="52"/>
      <c r="Q55" s="52"/>
      <c r="R55" s="52"/>
      <c r="S55" s="52"/>
      <c r="T55" s="52"/>
      <c r="U55" s="52"/>
      <c r="V55" s="52"/>
      <c r="W55" s="52"/>
      <c r="X55" s="52"/>
      <c r="Y55" s="52"/>
      <c r="Z55" s="52"/>
      <c r="AA55" s="52"/>
      <c r="AB55" s="52"/>
      <c r="AC55" s="52"/>
    </row>
    <row r="56" spans="1:29">
      <c r="A56" s="43"/>
      <c r="B56" s="43"/>
      <c r="C56" s="43"/>
      <c r="D56" s="43"/>
      <c r="E56" s="43"/>
      <c r="F56" s="43"/>
      <c r="G56" s="44"/>
      <c r="H56" s="44"/>
      <c r="I56" s="43"/>
      <c r="J56" s="43"/>
      <c r="K56" s="43"/>
      <c r="L56" s="43"/>
      <c r="M56" s="43"/>
      <c r="N56" s="52"/>
      <c r="O56" s="52"/>
      <c r="P56" s="52"/>
      <c r="Q56" s="52"/>
      <c r="R56" s="52"/>
      <c r="S56" s="52"/>
      <c r="T56" s="52"/>
      <c r="U56" s="52"/>
      <c r="V56" s="52"/>
      <c r="W56" s="52"/>
      <c r="X56" s="52"/>
      <c r="Y56" s="52"/>
      <c r="Z56" s="52"/>
      <c r="AA56" s="52"/>
      <c r="AB56" s="52"/>
      <c r="AC56" s="52"/>
    </row>
    <row r="57" spans="1:29">
      <c r="A57" s="43"/>
      <c r="B57" s="43"/>
      <c r="C57" s="43"/>
      <c r="D57" s="43"/>
      <c r="E57" s="43"/>
      <c r="F57" s="43"/>
      <c r="G57" s="44"/>
      <c r="H57" s="44"/>
      <c r="I57" s="43"/>
      <c r="J57" s="43"/>
      <c r="K57" s="43"/>
      <c r="L57" s="43"/>
      <c r="M57" s="43"/>
      <c r="N57" s="52"/>
      <c r="O57" s="52"/>
      <c r="P57" s="52"/>
      <c r="Q57" s="52"/>
      <c r="R57" s="52"/>
      <c r="S57" s="52"/>
      <c r="T57" s="52"/>
      <c r="U57" s="52"/>
      <c r="V57" s="52"/>
      <c r="W57" s="52"/>
      <c r="X57" s="52"/>
      <c r="Y57" s="52"/>
      <c r="Z57" s="52"/>
      <c r="AA57" s="52"/>
      <c r="AB57" s="52"/>
      <c r="AC57" s="52"/>
    </row>
    <row r="58" spans="1:29">
      <c r="A58" s="43"/>
      <c r="B58" s="43"/>
      <c r="C58" s="43"/>
      <c r="D58" s="43"/>
      <c r="E58" s="43"/>
      <c r="F58" s="43"/>
      <c r="G58" s="44"/>
      <c r="H58" s="44"/>
      <c r="I58" s="43"/>
      <c r="J58" s="43"/>
      <c r="K58" s="43"/>
      <c r="L58" s="43"/>
      <c r="M58" s="43"/>
      <c r="N58" s="52"/>
      <c r="O58" s="52"/>
      <c r="P58" s="52"/>
      <c r="Q58" s="52"/>
      <c r="R58" s="52"/>
      <c r="S58" s="52"/>
      <c r="T58" s="52"/>
      <c r="U58" s="52"/>
      <c r="V58" s="52"/>
      <c r="W58" s="52"/>
      <c r="X58" s="52"/>
      <c r="Y58" s="52"/>
      <c r="Z58" s="52"/>
      <c r="AA58" s="52"/>
      <c r="AB58" s="52"/>
      <c r="AC58" s="52"/>
    </row>
    <row r="59" spans="1:29">
      <c r="A59" s="43"/>
      <c r="B59" s="43"/>
      <c r="C59" s="43"/>
      <c r="D59" s="43"/>
      <c r="E59" s="43"/>
      <c r="F59" s="43"/>
      <c r="G59" s="44"/>
      <c r="H59" s="44"/>
      <c r="I59" s="43"/>
      <c r="J59" s="43"/>
      <c r="K59" s="43"/>
      <c r="L59" s="43"/>
      <c r="M59" s="43"/>
      <c r="N59" s="52"/>
      <c r="O59" s="52"/>
      <c r="P59" s="52"/>
      <c r="Q59" s="52"/>
      <c r="R59" s="52"/>
      <c r="S59" s="52"/>
      <c r="T59" s="52"/>
      <c r="U59" s="52"/>
      <c r="V59" s="52"/>
      <c r="W59" s="52"/>
      <c r="X59" s="52"/>
      <c r="Y59" s="52"/>
      <c r="Z59" s="52"/>
      <c r="AA59" s="52"/>
      <c r="AB59" s="52"/>
      <c r="AC59" s="52"/>
    </row>
    <row r="60" spans="1:29">
      <c r="A60" s="43"/>
      <c r="B60" s="43"/>
      <c r="C60" s="43"/>
      <c r="D60" s="43"/>
      <c r="E60" s="43"/>
      <c r="F60" s="43"/>
      <c r="G60" s="44"/>
      <c r="H60" s="44"/>
      <c r="I60" s="43"/>
      <c r="J60" s="43"/>
      <c r="K60" s="43"/>
      <c r="L60" s="43"/>
      <c r="M60" s="43"/>
      <c r="N60" s="52"/>
      <c r="O60" s="52"/>
      <c r="P60" s="52"/>
      <c r="Q60" s="52"/>
      <c r="R60" s="52"/>
      <c r="S60" s="52"/>
      <c r="T60" s="52"/>
      <c r="U60" s="52"/>
      <c r="V60" s="52"/>
      <c r="W60" s="52"/>
      <c r="X60" s="52"/>
      <c r="Y60" s="52"/>
      <c r="Z60" s="52"/>
      <c r="AA60" s="52"/>
      <c r="AB60" s="52"/>
      <c r="AC60" s="52"/>
    </row>
    <row r="61" spans="1:29">
      <c r="A61" s="43"/>
      <c r="B61" s="43"/>
      <c r="C61" s="43"/>
      <c r="D61" s="43"/>
      <c r="E61" s="43"/>
      <c r="F61" s="43"/>
      <c r="G61" s="44"/>
      <c r="H61" s="44"/>
      <c r="I61" s="43"/>
      <c r="J61" s="43"/>
      <c r="K61" s="43"/>
      <c r="L61" s="43"/>
      <c r="M61" s="43"/>
      <c r="N61" s="52"/>
      <c r="O61" s="52"/>
      <c r="P61" s="52"/>
      <c r="Q61" s="52"/>
      <c r="R61" s="52"/>
      <c r="S61" s="52"/>
      <c r="T61" s="52"/>
      <c r="U61" s="52"/>
      <c r="V61" s="52"/>
      <c r="W61" s="52"/>
      <c r="X61" s="52"/>
      <c r="Y61" s="52"/>
      <c r="Z61" s="52"/>
      <c r="AA61" s="52"/>
      <c r="AB61" s="52"/>
      <c r="AC61" s="52"/>
    </row>
    <row r="62" spans="1:29">
      <c r="A62" s="43"/>
      <c r="B62" s="43"/>
      <c r="C62" s="43"/>
      <c r="D62" s="43"/>
      <c r="E62" s="43"/>
      <c r="F62" s="43"/>
      <c r="G62" s="44"/>
      <c r="H62" s="44"/>
      <c r="I62" s="43"/>
      <c r="J62" s="43"/>
      <c r="K62" s="43"/>
      <c r="L62" s="43"/>
      <c r="M62" s="43"/>
      <c r="N62" s="52"/>
      <c r="O62" s="52"/>
      <c r="P62" s="52"/>
      <c r="Q62" s="52"/>
      <c r="R62" s="52"/>
      <c r="S62" s="52"/>
      <c r="T62" s="52"/>
      <c r="U62" s="52"/>
      <c r="V62" s="52"/>
      <c r="W62" s="52"/>
      <c r="X62" s="52"/>
      <c r="Y62" s="52"/>
      <c r="Z62" s="52"/>
      <c r="AA62" s="52"/>
      <c r="AB62" s="52"/>
      <c r="AC62" s="52"/>
    </row>
    <row r="63" spans="1:29">
      <c r="A63" s="43"/>
      <c r="B63" s="43"/>
      <c r="C63" s="43"/>
      <c r="D63" s="43"/>
      <c r="E63" s="43"/>
      <c r="F63" s="43"/>
      <c r="G63" s="44"/>
      <c r="H63" s="44"/>
      <c r="I63" s="43"/>
      <c r="J63" s="43"/>
      <c r="K63" s="43"/>
      <c r="L63" s="43"/>
      <c r="M63" s="43"/>
      <c r="N63" s="52"/>
      <c r="O63" s="52"/>
      <c r="P63" s="52"/>
      <c r="Q63" s="52"/>
      <c r="R63" s="52"/>
      <c r="S63" s="52"/>
      <c r="T63" s="52"/>
      <c r="U63" s="52"/>
      <c r="V63" s="52"/>
      <c r="W63" s="52"/>
      <c r="X63" s="52"/>
      <c r="Y63" s="52"/>
      <c r="Z63" s="52"/>
      <c r="AA63" s="52"/>
      <c r="AB63" s="52"/>
      <c r="AC63" s="52"/>
    </row>
    <row r="64" spans="1:29">
      <c r="A64" s="43"/>
      <c r="B64" s="43"/>
      <c r="C64" s="43"/>
      <c r="D64" s="43"/>
      <c r="E64" s="43"/>
      <c r="F64" s="43"/>
      <c r="G64" s="44"/>
      <c r="H64" s="44"/>
      <c r="I64" s="43"/>
      <c r="J64" s="43"/>
      <c r="K64" s="43"/>
      <c r="L64" s="43"/>
      <c r="M64" s="43"/>
      <c r="N64" s="52"/>
      <c r="O64" s="52"/>
      <c r="P64" s="52"/>
      <c r="Q64" s="52"/>
      <c r="R64" s="52"/>
      <c r="S64" s="52"/>
      <c r="T64" s="52"/>
      <c r="U64" s="52"/>
      <c r="V64" s="52"/>
      <c r="W64" s="52"/>
      <c r="X64" s="52"/>
      <c r="Y64" s="52"/>
      <c r="Z64" s="52"/>
      <c r="AA64" s="52"/>
      <c r="AB64" s="52"/>
      <c r="AC64" s="52"/>
    </row>
    <row r="65" spans="1:29">
      <c r="A65" s="43"/>
      <c r="B65" s="43"/>
      <c r="C65" s="43"/>
      <c r="D65" s="43"/>
      <c r="E65" s="43"/>
      <c r="F65" s="43"/>
      <c r="G65" s="44"/>
      <c r="H65" s="44"/>
      <c r="I65" s="43"/>
      <c r="J65" s="43"/>
      <c r="K65" s="43"/>
      <c r="L65" s="43"/>
      <c r="M65" s="43"/>
      <c r="N65" s="52"/>
      <c r="O65" s="52"/>
      <c r="P65" s="52"/>
      <c r="Q65" s="52"/>
      <c r="R65" s="52"/>
      <c r="S65" s="52"/>
      <c r="T65" s="52"/>
      <c r="U65" s="52"/>
      <c r="V65" s="52"/>
      <c r="W65" s="52"/>
      <c r="X65" s="52"/>
      <c r="Y65" s="52"/>
      <c r="Z65" s="52"/>
      <c r="AA65" s="52"/>
      <c r="AB65" s="52"/>
      <c r="AC65" s="52"/>
    </row>
    <row r="66" spans="1:29">
      <c r="A66" s="43"/>
      <c r="B66" s="43"/>
      <c r="C66" s="43"/>
      <c r="D66" s="43"/>
      <c r="E66" s="43"/>
      <c r="F66" s="43"/>
      <c r="G66" s="44"/>
      <c r="H66" s="44"/>
      <c r="I66" s="43"/>
      <c r="J66" s="43"/>
      <c r="K66" s="43"/>
      <c r="L66" s="43"/>
      <c r="M66" s="43"/>
      <c r="N66" s="52"/>
      <c r="O66" s="52"/>
      <c r="P66" s="52"/>
      <c r="Q66" s="52"/>
      <c r="R66" s="52"/>
      <c r="S66" s="52"/>
      <c r="T66" s="52"/>
      <c r="U66" s="52"/>
      <c r="V66" s="52"/>
      <c r="W66" s="52"/>
      <c r="X66" s="52"/>
      <c r="Y66" s="52"/>
      <c r="Z66" s="52"/>
      <c r="AA66" s="52"/>
      <c r="AB66" s="52"/>
      <c r="AC66" s="52"/>
    </row>
    <row r="67" spans="1:29">
      <c r="A67" s="43"/>
      <c r="B67" s="43"/>
      <c r="C67" s="43"/>
      <c r="D67" s="43"/>
      <c r="E67" s="43"/>
      <c r="F67" s="43"/>
      <c r="G67" s="44"/>
      <c r="H67" s="44"/>
      <c r="I67" s="43"/>
      <c r="J67" s="43"/>
      <c r="K67" s="43"/>
      <c r="L67" s="43"/>
      <c r="M67" s="43"/>
      <c r="N67" s="52"/>
      <c r="O67" s="52"/>
      <c r="P67" s="52"/>
      <c r="Q67" s="52"/>
      <c r="R67" s="52"/>
      <c r="S67" s="52"/>
      <c r="T67" s="52"/>
      <c r="U67" s="52"/>
      <c r="V67" s="52"/>
      <c r="W67" s="52"/>
      <c r="X67" s="52"/>
      <c r="Y67" s="52"/>
      <c r="Z67" s="52"/>
      <c r="AA67" s="52"/>
      <c r="AB67" s="52"/>
      <c r="AC67" s="52"/>
    </row>
    <row r="68" spans="1:29">
      <c r="A68" s="43"/>
      <c r="B68" s="43"/>
      <c r="C68" s="43"/>
      <c r="D68" s="43"/>
      <c r="E68" s="43"/>
      <c r="F68" s="43"/>
      <c r="G68" s="44"/>
      <c r="H68" s="44"/>
      <c r="I68" s="43"/>
      <c r="J68" s="43"/>
      <c r="K68" s="43"/>
      <c r="L68" s="43"/>
      <c r="M68" s="43"/>
      <c r="N68" s="52"/>
      <c r="O68" s="52"/>
      <c r="P68" s="52"/>
      <c r="Q68" s="52"/>
      <c r="R68" s="52"/>
      <c r="S68" s="52"/>
      <c r="T68" s="52"/>
      <c r="U68" s="52"/>
      <c r="V68" s="52"/>
      <c r="W68" s="52"/>
      <c r="X68" s="52"/>
      <c r="Y68" s="52"/>
      <c r="Z68" s="52"/>
      <c r="AA68" s="52"/>
      <c r="AB68" s="52"/>
      <c r="AC68" s="52"/>
    </row>
    <row r="69" spans="1:29">
      <c r="A69" s="43"/>
      <c r="B69" s="43"/>
      <c r="C69" s="43"/>
      <c r="D69" s="43"/>
      <c r="E69" s="43"/>
      <c r="F69" s="43"/>
      <c r="G69" s="44"/>
      <c r="H69" s="44"/>
      <c r="I69" s="43"/>
      <c r="J69" s="43"/>
      <c r="K69" s="43"/>
      <c r="L69" s="43"/>
      <c r="M69" s="43"/>
      <c r="N69" s="52"/>
      <c r="O69" s="52"/>
      <c r="P69" s="52"/>
      <c r="Q69" s="52"/>
      <c r="R69" s="52"/>
      <c r="S69" s="52"/>
      <c r="T69" s="52"/>
      <c r="U69" s="52"/>
      <c r="V69" s="52"/>
      <c r="W69" s="52"/>
      <c r="X69" s="52"/>
      <c r="Y69" s="52"/>
      <c r="Z69" s="52"/>
      <c r="AA69" s="52"/>
      <c r="AB69" s="52"/>
      <c r="AC69" s="52"/>
    </row>
    <row r="70" spans="1:29">
      <c r="A70" s="43"/>
      <c r="B70" s="43"/>
      <c r="C70" s="43"/>
      <c r="D70" s="43"/>
      <c r="E70" s="43"/>
      <c r="F70" s="43"/>
      <c r="G70" s="44"/>
      <c r="H70" s="44"/>
      <c r="I70" s="43"/>
      <c r="J70" s="43"/>
      <c r="K70" s="43"/>
      <c r="L70" s="43"/>
      <c r="M70" s="43"/>
      <c r="N70" s="52"/>
      <c r="O70" s="52"/>
      <c r="P70" s="52"/>
      <c r="Q70" s="52"/>
      <c r="R70" s="52"/>
      <c r="S70" s="52"/>
      <c r="T70" s="52"/>
      <c r="U70" s="52"/>
      <c r="V70" s="52"/>
      <c r="W70" s="52"/>
      <c r="X70" s="52"/>
      <c r="Y70" s="52"/>
      <c r="Z70" s="52"/>
      <c r="AA70" s="52"/>
      <c r="AB70" s="52"/>
      <c r="AC70" s="52"/>
    </row>
    <row r="71" spans="1:29">
      <c r="A71" s="43"/>
      <c r="B71" s="43"/>
      <c r="C71" s="43"/>
      <c r="D71" s="43"/>
      <c r="E71" s="43"/>
      <c r="F71" s="43"/>
      <c r="G71" s="44"/>
      <c r="H71" s="44"/>
      <c r="I71" s="43"/>
      <c r="J71" s="43"/>
      <c r="K71" s="43"/>
      <c r="L71" s="43"/>
      <c r="M71" s="43"/>
      <c r="N71" s="52"/>
      <c r="O71" s="52"/>
      <c r="P71" s="52"/>
      <c r="Q71" s="52"/>
      <c r="R71" s="52"/>
      <c r="S71" s="52"/>
      <c r="T71" s="52"/>
      <c r="U71" s="52"/>
      <c r="V71" s="52"/>
      <c r="W71" s="52"/>
      <c r="X71" s="52"/>
      <c r="Y71" s="52"/>
      <c r="Z71" s="52"/>
      <c r="AA71" s="52"/>
      <c r="AB71" s="52"/>
      <c r="AC71" s="52"/>
    </row>
    <row r="72" spans="1:29">
      <c r="A72" s="43"/>
      <c r="B72" s="43"/>
      <c r="C72" s="43"/>
      <c r="D72" s="43"/>
      <c r="E72" s="43"/>
      <c r="F72" s="43"/>
      <c r="G72" s="44"/>
      <c r="H72" s="44"/>
      <c r="I72" s="43"/>
      <c r="J72" s="43"/>
      <c r="K72" s="43"/>
      <c r="L72" s="43"/>
      <c r="M72" s="43"/>
      <c r="N72" s="52"/>
      <c r="O72" s="52"/>
      <c r="P72" s="52"/>
      <c r="Q72" s="52"/>
      <c r="R72" s="52"/>
      <c r="S72" s="52"/>
      <c r="T72" s="52"/>
      <c r="U72" s="52"/>
      <c r="V72" s="52"/>
      <c r="W72" s="52"/>
      <c r="X72" s="52"/>
      <c r="Y72" s="52"/>
      <c r="Z72" s="52"/>
      <c r="AA72" s="52"/>
      <c r="AB72" s="52"/>
      <c r="AC72" s="52"/>
    </row>
    <row r="73" spans="1:29">
      <c r="A73" s="43"/>
      <c r="B73" s="43"/>
      <c r="C73" s="43"/>
      <c r="D73" s="43"/>
      <c r="E73" s="43"/>
      <c r="F73" s="43"/>
      <c r="G73" s="44"/>
      <c r="H73" s="44"/>
      <c r="I73" s="43"/>
      <c r="J73" s="43"/>
      <c r="K73" s="43"/>
      <c r="L73" s="43"/>
      <c r="M73" s="43"/>
      <c r="N73" s="52"/>
      <c r="O73" s="52"/>
      <c r="P73" s="52"/>
      <c r="Q73" s="52"/>
      <c r="R73" s="52"/>
      <c r="S73" s="52"/>
      <c r="T73" s="52"/>
      <c r="U73" s="52"/>
      <c r="V73" s="52"/>
      <c r="W73" s="52"/>
      <c r="X73" s="52"/>
      <c r="Y73" s="52"/>
      <c r="Z73" s="52"/>
      <c r="AA73" s="52"/>
      <c r="AB73" s="52"/>
      <c r="AC73" s="52"/>
    </row>
    <row r="74" spans="1:29">
      <c r="A74" s="43"/>
      <c r="B74" s="43"/>
      <c r="C74" s="43"/>
      <c r="D74" s="43"/>
      <c r="E74" s="43"/>
      <c r="F74" s="43"/>
      <c r="G74" s="44"/>
      <c r="H74" s="44"/>
      <c r="I74" s="43"/>
      <c r="J74" s="43"/>
      <c r="K74" s="43"/>
      <c r="L74" s="43"/>
      <c r="M74" s="43"/>
      <c r="N74" s="52"/>
      <c r="O74" s="52"/>
      <c r="P74" s="52"/>
      <c r="Q74" s="52"/>
      <c r="R74" s="52"/>
      <c r="S74" s="52"/>
      <c r="T74" s="52"/>
      <c r="U74" s="52"/>
      <c r="V74" s="52"/>
      <c r="W74" s="52"/>
      <c r="X74" s="52"/>
      <c r="Y74" s="52"/>
      <c r="Z74" s="52"/>
      <c r="AA74" s="52"/>
      <c r="AB74" s="52"/>
      <c r="AC74" s="52"/>
    </row>
    <row r="75" spans="1:29">
      <c r="A75" s="43"/>
      <c r="B75" s="43"/>
      <c r="C75" s="43"/>
      <c r="D75" s="43"/>
      <c r="E75" s="43"/>
      <c r="F75" s="43"/>
      <c r="G75" s="44"/>
      <c r="H75" s="44"/>
      <c r="I75" s="43"/>
      <c r="J75" s="43"/>
      <c r="K75" s="43"/>
      <c r="L75" s="43"/>
      <c r="M75" s="43"/>
      <c r="N75" s="52"/>
      <c r="O75" s="52"/>
      <c r="P75" s="52"/>
      <c r="Q75" s="52"/>
      <c r="R75" s="52"/>
      <c r="S75" s="52"/>
      <c r="T75" s="52"/>
      <c r="U75" s="52"/>
      <c r="V75" s="52"/>
      <c r="W75" s="52"/>
      <c r="X75" s="52"/>
      <c r="Y75" s="52"/>
      <c r="Z75" s="52"/>
      <c r="AA75" s="52"/>
      <c r="AB75" s="52"/>
      <c r="AC75" s="52"/>
    </row>
    <row r="76" spans="1:29">
      <c r="A76" s="43"/>
      <c r="B76" s="43"/>
      <c r="C76" s="43"/>
      <c r="D76" s="43"/>
      <c r="E76" s="43"/>
      <c r="F76" s="43"/>
      <c r="G76" s="44"/>
      <c r="H76" s="44"/>
      <c r="I76" s="43"/>
      <c r="J76" s="43"/>
      <c r="K76" s="43"/>
      <c r="L76" s="43"/>
      <c r="M76" s="43"/>
      <c r="N76" s="52"/>
      <c r="O76" s="52"/>
      <c r="P76" s="52"/>
      <c r="Q76" s="52"/>
      <c r="R76" s="52"/>
      <c r="S76" s="52"/>
      <c r="T76" s="52"/>
      <c r="U76" s="52"/>
      <c r="V76" s="52"/>
      <c r="W76" s="52"/>
      <c r="X76" s="52"/>
      <c r="Y76" s="52"/>
      <c r="Z76" s="52"/>
      <c r="AA76" s="52"/>
      <c r="AB76" s="52"/>
      <c r="AC76" s="52"/>
    </row>
    <row r="77" spans="1:29">
      <c r="A77" s="43"/>
      <c r="B77" s="43"/>
      <c r="C77" s="43"/>
      <c r="D77" s="43"/>
      <c r="E77" s="43"/>
      <c r="F77" s="43"/>
      <c r="G77" s="44"/>
      <c r="H77" s="44"/>
      <c r="I77" s="43"/>
      <c r="J77" s="43"/>
      <c r="K77" s="43"/>
      <c r="L77" s="43"/>
      <c r="M77" s="43"/>
      <c r="N77" s="52"/>
      <c r="O77" s="52"/>
      <c r="P77" s="52"/>
      <c r="Q77" s="52"/>
      <c r="R77" s="52"/>
      <c r="S77" s="52"/>
      <c r="T77" s="52"/>
      <c r="U77" s="52"/>
      <c r="V77" s="52"/>
      <c r="W77" s="52"/>
      <c r="X77" s="52"/>
      <c r="Y77" s="52"/>
      <c r="Z77" s="52"/>
      <c r="AA77" s="52"/>
      <c r="AB77" s="52"/>
      <c r="AC77" s="52"/>
    </row>
    <row r="78" spans="1:29">
      <c r="A78" s="43"/>
      <c r="B78" s="43"/>
      <c r="C78" s="43"/>
      <c r="D78" s="43"/>
      <c r="E78" s="43"/>
      <c r="F78" s="43"/>
      <c r="G78" s="44"/>
      <c r="H78" s="44"/>
      <c r="I78" s="43"/>
      <c r="J78" s="43"/>
      <c r="K78" s="43"/>
      <c r="L78" s="43"/>
      <c r="M78" s="43"/>
      <c r="N78" s="52"/>
      <c r="O78" s="52"/>
      <c r="P78" s="52"/>
      <c r="Q78" s="52"/>
      <c r="R78" s="52"/>
      <c r="S78" s="52"/>
      <c r="T78" s="52"/>
      <c r="U78" s="52"/>
      <c r="V78" s="52"/>
      <c r="W78" s="52"/>
      <c r="X78" s="52"/>
      <c r="Y78" s="52"/>
      <c r="Z78" s="52"/>
      <c r="AA78" s="52"/>
      <c r="AB78" s="52"/>
      <c r="AC78" s="52"/>
    </row>
    <row r="79" spans="1:29">
      <c r="A79" s="43"/>
      <c r="B79" s="43"/>
      <c r="C79" s="43"/>
      <c r="D79" s="43"/>
      <c r="E79" s="43"/>
      <c r="F79" s="43"/>
      <c r="G79" s="44"/>
      <c r="H79" s="44"/>
      <c r="I79" s="43"/>
      <c r="J79" s="43"/>
      <c r="K79" s="43"/>
      <c r="L79" s="43"/>
      <c r="M79" s="43"/>
      <c r="N79" s="52"/>
      <c r="O79" s="52"/>
      <c r="P79" s="52"/>
      <c r="Q79" s="52"/>
      <c r="R79" s="52"/>
      <c r="S79" s="52"/>
      <c r="T79" s="52"/>
      <c r="U79" s="52"/>
      <c r="V79" s="52"/>
      <c r="W79" s="52"/>
      <c r="X79" s="52"/>
      <c r="Y79" s="52"/>
      <c r="Z79" s="52"/>
      <c r="AA79" s="52"/>
      <c r="AB79" s="52"/>
      <c r="AC79" s="52"/>
    </row>
    <row r="80" spans="1:29">
      <c r="A80" s="43"/>
      <c r="B80" s="43"/>
      <c r="C80" s="43"/>
      <c r="D80" s="43"/>
      <c r="E80" s="43"/>
      <c r="F80" s="43"/>
      <c r="G80" s="44"/>
      <c r="H80" s="44"/>
      <c r="I80" s="43"/>
      <c r="J80" s="43"/>
      <c r="K80" s="43"/>
      <c r="L80" s="43"/>
      <c r="M80" s="43"/>
      <c r="N80" s="52"/>
      <c r="O80" s="52"/>
      <c r="P80" s="52"/>
      <c r="Q80" s="52"/>
      <c r="R80" s="52"/>
      <c r="S80" s="52"/>
      <c r="T80" s="52"/>
      <c r="U80" s="52"/>
      <c r="V80" s="52"/>
      <c r="W80" s="52"/>
      <c r="X80" s="52"/>
      <c r="Y80" s="52"/>
      <c r="Z80" s="52"/>
      <c r="AA80" s="52"/>
      <c r="AB80" s="52"/>
      <c r="AC80" s="52"/>
    </row>
    <row r="81" spans="1:29">
      <c r="A81" s="43"/>
      <c r="B81" s="43"/>
      <c r="C81" s="43"/>
      <c r="D81" s="43"/>
      <c r="E81" s="43"/>
      <c r="F81" s="43"/>
      <c r="G81" s="44"/>
      <c r="H81" s="44"/>
      <c r="I81" s="43"/>
      <c r="J81" s="43"/>
      <c r="K81" s="43"/>
      <c r="L81" s="43"/>
      <c r="M81" s="43"/>
      <c r="N81" s="52"/>
      <c r="O81" s="52"/>
      <c r="P81" s="52"/>
      <c r="Q81" s="52"/>
      <c r="R81" s="52"/>
      <c r="S81" s="52"/>
      <c r="T81" s="52"/>
      <c r="U81" s="52"/>
      <c r="V81" s="52"/>
      <c r="W81" s="52"/>
      <c r="X81" s="52"/>
      <c r="Y81" s="52"/>
      <c r="Z81" s="52"/>
      <c r="AA81" s="52"/>
      <c r="AB81" s="52"/>
      <c r="AC81" s="52"/>
    </row>
    <row r="82" spans="1:29">
      <c r="A82" s="43"/>
      <c r="B82" s="43"/>
      <c r="C82" s="43"/>
      <c r="D82" s="43"/>
      <c r="E82" s="43"/>
      <c r="F82" s="43"/>
      <c r="G82" s="44"/>
      <c r="H82" s="44"/>
      <c r="I82" s="43"/>
      <c r="J82" s="43"/>
      <c r="K82" s="43"/>
      <c r="L82" s="43"/>
      <c r="M82" s="43"/>
      <c r="N82" s="52"/>
      <c r="O82" s="52"/>
      <c r="P82" s="52"/>
      <c r="Q82" s="52"/>
      <c r="R82" s="52"/>
      <c r="S82" s="52"/>
      <c r="T82" s="52"/>
      <c r="U82" s="52"/>
      <c r="V82" s="52"/>
      <c r="W82" s="52"/>
      <c r="X82" s="52"/>
      <c r="Y82" s="52"/>
      <c r="Z82" s="52"/>
      <c r="AA82" s="52"/>
      <c r="AB82" s="52"/>
      <c r="AC82" s="52"/>
    </row>
    <row r="83" spans="1:29">
      <c r="A83" s="43"/>
      <c r="B83" s="43"/>
      <c r="C83" s="43"/>
      <c r="D83" s="43"/>
      <c r="E83" s="43"/>
      <c r="F83" s="43"/>
      <c r="G83" s="44"/>
      <c r="H83" s="44"/>
      <c r="I83" s="43"/>
      <c r="J83" s="43"/>
      <c r="K83" s="43"/>
      <c r="L83" s="43"/>
      <c r="M83" s="43"/>
      <c r="N83" s="52"/>
      <c r="O83" s="52"/>
      <c r="P83" s="52"/>
      <c r="Q83" s="52"/>
      <c r="R83" s="52"/>
      <c r="S83" s="52"/>
      <c r="T83" s="52"/>
      <c r="U83" s="52"/>
      <c r="V83" s="52"/>
      <c r="W83" s="52"/>
      <c r="X83" s="52"/>
      <c r="Y83" s="52"/>
      <c r="Z83" s="52"/>
      <c r="AA83" s="52"/>
      <c r="AB83" s="52"/>
      <c r="AC83" s="52"/>
    </row>
    <row r="84" spans="1:29">
      <c r="A84" s="43"/>
      <c r="B84" s="43"/>
      <c r="C84" s="43"/>
      <c r="D84" s="43"/>
      <c r="E84" s="43"/>
      <c r="F84" s="43"/>
      <c r="G84" s="44"/>
      <c r="H84" s="44"/>
      <c r="I84" s="43"/>
      <c r="J84" s="43"/>
      <c r="K84" s="43"/>
      <c r="L84" s="43"/>
      <c r="M84" s="43"/>
      <c r="N84" s="52"/>
      <c r="O84" s="52"/>
      <c r="P84" s="52"/>
      <c r="Q84" s="52"/>
      <c r="R84" s="52"/>
      <c r="S84" s="52"/>
      <c r="T84" s="52"/>
      <c r="U84" s="52"/>
      <c r="V84" s="52"/>
      <c r="W84" s="52"/>
      <c r="X84" s="52"/>
      <c r="Y84" s="52"/>
      <c r="Z84" s="52"/>
      <c r="AA84" s="52"/>
      <c r="AB84" s="52"/>
      <c r="AC84" s="52"/>
    </row>
    <row r="85" spans="1:29">
      <c r="A85" s="43"/>
      <c r="B85" s="43"/>
      <c r="C85" s="43"/>
      <c r="D85" s="43"/>
      <c r="E85" s="43"/>
      <c r="F85" s="43"/>
      <c r="G85" s="44"/>
      <c r="H85" s="44"/>
      <c r="I85" s="43"/>
      <c r="J85" s="43"/>
      <c r="K85" s="43"/>
      <c r="L85" s="43"/>
      <c r="M85" s="43"/>
      <c r="N85" s="52"/>
      <c r="O85" s="52"/>
      <c r="P85" s="52"/>
      <c r="Q85" s="52"/>
      <c r="R85" s="52"/>
      <c r="S85" s="52"/>
      <c r="T85" s="52"/>
      <c r="U85" s="52"/>
      <c r="V85" s="52"/>
      <c r="W85" s="52"/>
      <c r="X85" s="52"/>
      <c r="Y85" s="52"/>
      <c r="Z85" s="52"/>
      <c r="AA85" s="52"/>
      <c r="AB85" s="52"/>
      <c r="AC85" s="52"/>
    </row>
    <row r="86" spans="1:29">
      <c r="A86" s="43"/>
      <c r="B86" s="43"/>
      <c r="C86" s="43"/>
      <c r="D86" s="43"/>
      <c r="E86" s="43"/>
      <c r="F86" s="43"/>
      <c r="G86" s="44"/>
      <c r="H86" s="44"/>
      <c r="I86" s="43"/>
      <c r="J86" s="43"/>
      <c r="K86" s="43"/>
      <c r="L86" s="43"/>
      <c r="M86" s="43"/>
      <c r="N86" s="52"/>
      <c r="O86" s="52"/>
      <c r="P86" s="52"/>
      <c r="Q86" s="52"/>
      <c r="R86" s="52"/>
      <c r="S86" s="52"/>
      <c r="T86" s="52"/>
      <c r="U86" s="52"/>
      <c r="V86" s="52"/>
      <c r="W86" s="52"/>
      <c r="X86" s="52"/>
      <c r="Y86" s="52"/>
      <c r="Z86" s="52"/>
      <c r="AA86" s="52"/>
      <c r="AB86" s="52"/>
      <c r="AC86" s="52"/>
    </row>
    <row r="87" spans="1:29">
      <c r="A87" s="43"/>
      <c r="B87" s="43"/>
      <c r="C87" s="43"/>
      <c r="D87" s="43"/>
      <c r="E87" s="43"/>
      <c r="F87" s="43"/>
      <c r="G87" s="44"/>
      <c r="H87" s="44"/>
      <c r="I87" s="43"/>
      <c r="J87" s="43"/>
      <c r="K87" s="43"/>
      <c r="L87" s="43"/>
      <c r="M87" s="43"/>
      <c r="N87" s="52"/>
      <c r="O87" s="52"/>
      <c r="P87" s="52"/>
      <c r="Q87" s="52"/>
      <c r="R87" s="52"/>
      <c r="S87" s="52"/>
      <c r="T87" s="52"/>
      <c r="U87" s="52"/>
      <c r="V87" s="52"/>
      <c r="W87" s="52"/>
      <c r="X87" s="52"/>
      <c r="Y87" s="52"/>
      <c r="Z87" s="52"/>
      <c r="AA87" s="52"/>
      <c r="AB87" s="52"/>
      <c r="AC87" s="52"/>
    </row>
    <row r="88" spans="1:29">
      <c r="A88" s="43"/>
      <c r="B88" s="43"/>
      <c r="C88" s="43"/>
      <c r="D88" s="43"/>
      <c r="E88" s="43"/>
      <c r="F88" s="43"/>
      <c r="G88" s="44"/>
      <c r="H88" s="44"/>
      <c r="I88" s="43"/>
      <c r="J88" s="43"/>
      <c r="K88" s="43"/>
      <c r="L88" s="43"/>
      <c r="M88" s="43"/>
      <c r="N88" s="52"/>
      <c r="O88" s="52"/>
      <c r="P88" s="52"/>
      <c r="Q88" s="52"/>
      <c r="R88" s="52"/>
      <c r="S88" s="52"/>
      <c r="T88" s="52"/>
      <c r="U88" s="52"/>
      <c r="V88" s="52"/>
      <c r="W88" s="52"/>
      <c r="X88" s="52"/>
      <c r="Y88" s="52"/>
      <c r="Z88" s="52"/>
      <c r="AA88" s="52"/>
      <c r="AB88" s="52"/>
      <c r="AC88" s="52"/>
    </row>
    <row r="89" spans="1:29">
      <c r="A89" s="43"/>
      <c r="B89" s="43"/>
      <c r="C89" s="43"/>
      <c r="D89" s="43"/>
      <c r="E89" s="43"/>
      <c r="F89" s="43"/>
      <c r="G89" s="44"/>
      <c r="H89" s="44"/>
      <c r="I89" s="43"/>
      <c r="J89" s="43"/>
      <c r="K89" s="43"/>
      <c r="L89" s="43"/>
      <c r="M89" s="43"/>
      <c r="N89" s="52"/>
      <c r="O89" s="52"/>
      <c r="P89" s="52"/>
      <c r="Q89" s="52"/>
      <c r="R89" s="52"/>
      <c r="S89" s="52"/>
      <c r="T89" s="52"/>
      <c r="U89" s="52"/>
      <c r="V89" s="52"/>
      <c r="W89" s="52"/>
      <c r="X89" s="52"/>
      <c r="Y89" s="52"/>
      <c r="Z89" s="52"/>
      <c r="AA89" s="52"/>
      <c r="AB89" s="52"/>
      <c r="AC89" s="52"/>
    </row>
    <row r="90" spans="1:29">
      <c r="A90" s="43"/>
      <c r="B90" s="43"/>
      <c r="C90" s="43"/>
      <c r="D90" s="43"/>
      <c r="E90" s="43"/>
      <c r="F90" s="43"/>
      <c r="G90" s="44"/>
      <c r="H90" s="44"/>
      <c r="I90" s="43"/>
      <c r="J90" s="43"/>
      <c r="K90" s="43"/>
      <c r="L90" s="43"/>
      <c r="M90" s="43"/>
      <c r="N90" s="52"/>
      <c r="O90" s="52"/>
      <c r="P90" s="52"/>
      <c r="Q90" s="52"/>
      <c r="R90" s="52"/>
      <c r="S90" s="52"/>
      <c r="T90" s="52"/>
      <c r="U90" s="52"/>
      <c r="V90" s="52"/>
      <c r="W90" s="52"/>
      <c r="X90" s="52"/>
      <c r="Y90" s="52"/>
      <c r="Z90" s="52"/>
      <c r="AA90" s="52"/>
      <c r="AB90" s="52"/>
      <c r="AC90" s="52"/>
    </row>
    <row r="91" spans="1:29">
      <c r="A91" s="43"/>
      <c r="B91" s="43"/>
      <c r="C91" s="43"/>
      <c r="D91" s="43"/>
      <c r="E91" s="43"/>
      <c r="F91" s="43"/>
      <c r="G91" s="44"/>
      <c r="H91" s="44"/>
      <c r="I91" s="43"/>
      <c r="J91" s="43"/>
      <c r="K91" s="43"/>
      <c r="L91" s="43"/>
      <c r="M91" s="43"/>
      <c r="N91" s="52"/>
      <c r="O91" s="52"/>
      <c r="P91" s="52"/>
      <c r="Q91" s="52"/>
      <c r="R91" s="52"/>
      <c r="S91" s="52"/>
      <c r="T91" s="52"/>
      <c r="U91" s="52"/>
      <c r="V91" s="52"/>
      <c r="W91" s="52"/>
      <c r="X91" s="52"/>
      <c r="Y91" s="52"/>
      <c r="Z91" s="52"/>
      <c r="AA91" s="52"/>
      <c r="AB91" s="52"/>
      <c r="AC91" s="52"/>
    </row>
    <row r="92" spans="1:29">
      <c r="A92" s="43"/>
      <c r="B92" s="43"/>
      <c r="C92" s="43"/>
      <c r="D92" s="43"/>
      <c r="E92" s="43"/>
      <c r="F92" s="43"/>
      <c r="G92" s="44"/>
      <c r="H92" s="44"/>
      <c r="I92" s="43"/>
      <c r="J92" s="43"/>
      <c r="K92" s="43"/>
      <c r="L92" s="43"/>
      <c r="M92" s="43"/>
      <c r="N92" s="52"/>
      <c r="O92" s="52"/>
      <c r="P92" s="52"/>
      <c r="Q92" s="52"/>
      <c r="R92" s="52"/>
      <c r="S92" s="52"/>
      <c r="T92" s="52"/>
      <c r="U92" s="52"/>
      <c r="V92" s="52"/>
      <c r="W92" s="52"/>
      <c r="X92" s="52"/>
      <c r="Y92" s="52"/>
      <c r="Z92" s="52"/>
      <c r="AA92" s="52"/>
      <c r="AB92" s="52"/>
      <c r="AC92" s="52"/>
    </row>
    <row r="93" spans="1:29">
      <c r="A93" s="43"/>
      <c r="B93" s="43"/>
      <c r="C93" s="43"/>
      <c r="D93" s="43"/>
      <c r="E93" s="43"/>
      <c r="F93" s="43"/>
      <c r="G93" s="44"/>
      <c r="H93" s="44"/>
      <c r="I93" s="43"/>
      <c r="J93" s="43"/>
      <c r="K93" s="43"/>
      <c r="L93" s="43"/>
      <c r="M93" s="43"/>
      <c r="N93" s="52"/>
      <c r="O93" s="52"/>
      <c r="P93" s="52"/>
      <c r="Q93" s="52"/>
      <c r="R93" s="52"/>
      <c r="S93" s="52"/>
      <c r="T93" s="52"/>
      <c r="U93" s="52"/>
      <c r="V93" s="52"/>
      <c r="W93" s="52"/>
      <c r="X93" s="52"/>
      <c r="Y93" s="52"/>
      <c r="Z93" s="52"/>
      <c r="AA93" s="52"/>
      <c r="AB93" s="52"/>
      <c r="AC93" s="52"/>
    </row>
    <row r="94" spans="1:29">
      <c r="A94" s="43"/>
      <c r="B94" s="43"/>
      <c r="C94" s="43"/>
      <c r="D94" s="43"/>
      <c r="E94" s="43"/>
      <c r="F94" s="43"/>
      <c r="G94" s="44"/>
      <c r="H94" s="44"/>
      <c r="I94" s="43"/>
      <c r="J94" s="43"/>
      <c r="K94" s="43"/>
      <c r="L94" s="43"/>
      <c r="M94" s="43"/>
      <c r="N94" s="52"/>
      <c r="O94" s="52"/>
      <c r="P94" s="52"/>
      <c r="Q94" s="52"/>
      <c r="R94" s="52"/>
      <c r="S94" s="52"/>
      <c r="T94" s="52"/>
      <c r="U94" s="52"/>
      <c r="V94" s="52"/>
      <c r="W94" s="52"/>
      <c r="X94" s="52"/>
      <c r="Y94" s="52"/>
      <c r="Z94" s="52"/>
      <c r="AA94" s="52"/>
      <c r="AB94" s="52"/>
      <c r="AC94" s="52"/>
    </row>
    <row r="95" spans="1:29">
      <c r="A95" s="43"/>
      <c r="B95" s="43"/>
      <c r="C95" s="43"/>
      <c r="D95" s="43"/>
      <c r="E95" s="43"/>
      <c r="F95" s="43"/>
      <c r="G95" s="44"/>
      <c r="H95" s="44"/>
      <c r="I95" s="43"/>
      <c r="J95" s="43"/>
      <c r="K95" s="43"/>
      <c r="L95" s="43"/>
      <c r="M95" s="43"/>
      <c r="N95" s="52"/>
      <c r="O95" s="52"/>
      <c r="P95" s="52"/>
      <c r="Q95" s="52"/>
      <c r="R95" s="52"/>
      <c r="S95" s="52"/>
      <c r="T95" s="52"/>
      <c r="U95" s="52"/>
      <c r="V95" s="52"/>
      <c r="W95" s="52"/>
      <c r="X95" s="52"/>
      <c r="Y95" s="52"/>
      <c r="Z95" s="52"/>
      <c r="AA95" s="52"/>
      <c r="AB95" s="52"/>
      <c r="AC95" s="52"/>
    </row>
    <row r="96" spans="1:29">
      <c r="A96" s="43"/>
      <c r="B96" s="43"/>
      <c r="C96" s="43"/>
      <c r="D96" s="43"/>
      <c r="E96" s="43"/>
      <c r="F96" s="43"/>
      <c r="G96" s="44"/>
      <c r="H96" s="44"/>
      <c r="I96" s="43"/>
      <c r="J96" s="43"/>
      <c r="K96" s="43"/>
      <c r="L96" s="43"/>
      <c r="M96" s="43"/>
      <c r="N96" s="52"/>
      <c r="O96" s="52"/>
      <c r="P96" s="52"/>
      <c r="Q96" s="52"/>
      <c r="R96" s="52"/>
      <c r="S96" s="52"/>
      <c r="T96" s="52"/>
      <c r="U96" s="52"/>
      <c r="V96" s="52"/>
      <c r="W96" s="52"/>
      <c r="X96" s="52"/>
      <c r="Y96" s="52"/>
      <c r="Z96" s="52"/>
      <c r="AA96" s="52"/>
      <c r="AB96" s="52"/>
      <c r="AC96" s="52"/>
    </row>
    <row r="97" spans="1:29">
      <c r="A97" s="43"/>
      <c r="B97" s="43"/>
      <c r="C97" s="43"/>
      <c r="D97" s="43"/>
      <c r="E97" s="43"/>
      <c r="F97" s="43"/>
      <c r="G97" s="44"/>
      <c r="H97" s="44"/>
      <c r="I97" s="43"/>
      <c r="J97" s="43"/>
      <c r="K97" s="43"/>
      <c r="L97" s="43"/>
      <c r="M97" s="43"/>
      <c r="N97" s="52"/>
      <c r="O97" s="52"/>
      <c r="P97" s="52"/>
      <c r="Q97" s="52"/>
      <c r="R97" s="52"/>
      <c r="S97" s="52"/>
      <c r="T97" s="52"/>
      <c r="U97" s="52"/>
      <c r="V97" s="52"/>
      <c r="W97" s="52"/>
      <c r="X97" s="52"/>
      <c r="Y97" s="52"/>
      <c r="Z97" s="52"/>
      <c r="AA97" s="52"/>
      <c r="AB97" s="52"/>
      <c r="AC97" s="52"/>
    </row>
    <row r="98" spans="1:29">
      <c r="A98" s="43"/>
      <c r="B98" s="43"/>
      <c r="C98" s="43"/>
      <c r="D98" s="43"/>
      <c r="E98" s="43"/>
      <c r="F98" s="43"/>
      <c r="G98" s="44"/>
      <c r="H98" s="44"/>
      <c r="I98" s="43"/>
      <c r="J98" s="43"/>
      <c r="K98" s="43"/>
      <c r="L98" s="43"/>
      <c r="M98" s="43"/>
      <c r="N98" s="52"/>
      <c r="O98" s="52"/>
      <c r="P98" s="52"/>
      <c r="Q98" s="52"/>
      <c r="R98" s="52"/>
      <c r="S98" s="52"/>
      <c r="T98" s="52"/>
      <c r="U98" s="52"/>
      <c r="V98" s="52"/>
      <c r="W98" s="52"/>
      <c r="X98" s="52"/>
      <c r="Y98" s="52"/>
      <c r="Z98" s="52"/>
      <c r="AA98" s="52"/>
      <c r="AB98" s="52"/>
      <c r="AC98" s="52"/>
    </row>
    <row r="99" spans="1:29">
      <c r="A99" s="43"/>
      <c r="B99" s="43"/>
      <c r="C99" s="43"/>
      <c r="D99" s="43"/>
      <c r="E99" s="43"/>
      <c r="F99" s="43"/>
      <c r="G99" s="44"/>
      <c r="H99" s="44"/>
      <c r="I99" s="43"/>
      <c r="J99" s="43"/>
      <c r="K99" s="43"/>
      <c r="L99" s="43"/>
      <c r="M99" s="43"/>
      <c r="N99" s="52"/>
      <c r="O99" s="52"/>
      <c r="P99" s="52"/>
      <c r="Q99" s="52"/>
      <c r="R99" s="52"/>
      <c r="S99" s="52"/>
      <c r="T99" s="52"/>
      <c r="U99" s="52"/>
      <c r="V99" s="52"/>
      <c r="W99" s="52"/>
      <c r="X99" s="52"/>
      <c r="Y99" s="52"/>
      <c r="Z99" s="52"/>
      <c r="AA99" s="52"/>
      <c r="AB99" s="52"/>
      <c r="AC99" s="52"/>
    </row>
    <row r="100" spans="1:29">
      <c r="A100" s="43"/>
      <c r="B100" s="43"/>
      <c r="C100" s="43"/>
      <c r="D100" s="43"/>
      <c r="E100" s="43"/>
      <c r="F100" s="43"/>
      <c r="G100" s="44"/>
      <c r="H100" s="44"/>
      <c r="I100" s="43"/>
      <c r="J100" s="43"/>
      <c r="K100" s="43"/>
      <c r="L100" s="43"/>
      <c r="M100" s="43"/>
      <c r="N100" s="52"/>
      <c r="O100" s="52"/>
      <c r="P100" s="52"/>
      <c r="Q100" s="52"/>
      <c r="R100" s="52"/>
      <c r="S100" s="52"/>
      <c r="T100" s="52"/>
      <c r="U100" s="52"/>
      <c r="V100" s="52"/>
      <c r="W100" s="52"/>
      <c r="X100" s="52"/>
      <c r="Y100" s="52"/>
      <c r="Z100" s="52"/>
      <c r="AA100" s="52"/>
      <c r="AB100" s="52"/>
      <c r="AC100" s="52"/>
    </row>
    <row r="101" spans="1:29">
      <c r="A101" s="43"/>
      <c r="B101" s="43"/>
      <c r="C101" s="43"/>
      <c r="D101" s="43"/>
      <c r="E101" s="43"/>
      <c r="F101" s="43"/>
      <c r="G101" s="44"/>
      <c r="H101" s="44"/>
      <c r="I101" s="43"/>
      <c r="J101" s="43"/>
      <c r="K101" s="43"/>
      <c r="L101" s="43"/>
      <c r="M101" s="43"/>
      <c r="N101" s="52"/>
      <c r="O101" s="52"/>
      <c r="P101" s="52"/>
      <c r="Q101" s="52"/>
      <c r="R101" s="52"/>
      <c r="S101" s="52"/>
      <c r="T101" s="52"/>
      <c r="U101" s="52"/>
      <c r="V101" s="52"/>
      <c r="W101" s="52"/>
      <c r="X101" s="52"/>
      <c r="Y101" s="52"/>
      <c r="Z101" s="52"/>
      <c r="AA101" s="52"/>
      <c r="AB101" s="52"/>
      <c r="AC101" s="52"/>
    </row>
    <row r="102" spans="1:29">
      <c r="A102" s="43"/>
      <c r="B102" s="43"/>
      <c r="C102" s="43"/>
      <c r="D102" s="43"/>
      <c r="E102" s="43"/>
      <c r="F102" s="43"/>
      <c r="G102" s="44"/>
      <c r="H102" s="44"/>
      <c r="I102" s="43"/>
      <c r="J102" s="43"/>
      <c r="K102" s="43"/>
      <c r="L102" s="43"/>
      <c r="M102" s="43"/>
      <c r="N102" s="52"/>
      <c r="O102" s="52"/>
      <c r="P102" s="52"/>
      <c r="Q102" s="52"/>
      <c r="R102" s="52"/>
      <c r="S102" s="52"/>
      <c r="T102" s="52"/>
      <c r="U102" s="52"/>
      <c r="V102" s="52"/>
      <c r="W102" s="52"/>
      <c r="X102" s="52"/>
      <c r="Y102" s="52"/>
      <c r="Z102" s="52"/>
      <c r="AA102" s="52"/>
      <c r="AB102" s="52"/>
      <c r="AC102" s="52"/>
    </row>
    <row r="103" spans="1:29">
      <c r="A103" s="43"/>
      <c r="B103" s="43"/>
      <c r="C103" s="43"/>
      <c r="D103" s="43"/>
      <c r="E103" s="43"/>
      <c r="F103" s="43"/>
      <c r="G103" s="44"/>
      <c r="H103" s="44"/>
      <c r="I103" s="43"/>
      <c r="J103" s="43"/>
      <c r="K103" s="43"/>
      <c r="L103" s="43"/>
      <c r="M103" s="43"/>
      <c r="N103" s="52"/>
      <c r="O103" s="52"/>
      <c r="P103" s="52"/>
      <c r="Q103" s="52"/>
      <c r="R103" s="52"/>
      <c r="S103" s="52"/>
      <c r="T103" s="52"/>
      <c r="U103" s="52"/>
      <c r="V103" s="52"/>
      <c r="W103" s="52"/>
      <c r="X103" s="52"/>
      <c r="Y103" s="52"/>
      <c r="Z103" s="52"/>
      <c r="AA103" s="52"/>
      <c r="AB103" s="52"/>
      <c r="AC103" s="52"/>
    </row>
    <row r="104" spans="1:29">
      <c r="A104" s="43"/>
      <c r="B104" s="43"/>
      <c r="C104" s="43"/>
      <c r="D104" s="43"/>
      <c r="E104" s="43"/>
      <c r="F104" s="43"/>
      <c r="G104" s="44"/>
      <c r="H104" s="44"/>
      <c r="I104" s="43"/>
      <c r="J104" s="43"/>
      <c r="K104" s="43"/>
      <c r="L104" s="43"/>
      <c r="M104" s="43"/>
      <c r="N104" s="52"/>
      <c r="O104" s="52"/>
      <c r="P104" s="52"/>
      <c r="Q104" s="52"/>
      <c r="R104" s="52"/>
      <c r="S104" s="52"/>
      <c r="T104" s="52"/>
      <c r="U104" s="52"/>
      <c r="V104" s="52"/>
      <c r="W104" s="52"/>
      <c r="X104" s="52"/>
      <c r="Y104" s="52"/>
      <c r="Z104" s="52"/>
      <c r="AA104" s="52"/>
      <c r="AB104" s="52"/>
      <c r="AC104" s="52"/>
    </row>
    <row r="105" spans="1:29">
      <c r="A105" s="43"/>
      <c r="B105" s="43"/>
      <c r="C105" s="43"/>
      <c r="D105" s="43"/>
      <c r="E105" s="43"/>
      <c r="F105" s="43"/>
      <c r="G105" s="44"/>
      <c r="H105" s="44"/>
      <c r="I105" s="43"/>
      <c r="J105" s="43"/>
      <c r="K105" s="43"/>
      <c r="L105" s="43"/>
      <c r="M105" s="43"/>
      <c r="N105" s="52"/>
      <c r="O105" s="52"/>
      <c r="P105" s="52"/>
      <c r="Q105" s="52"/>
      <c r="R105" s="52"/>
      <c r="S105" s="52"/>
      <c r="T105" s="52"/>
      <c r="U105" s="52"/>
      <c r="V105" s="52"/>
      <c r="W105" s="52"/>
      <c r="X105" s="52"/>
      <c r="Y105" s="52"/>
      <c r="Z105" s="52"/>
      <c r="AA105" s="52"/>
      <c r="AB105" s="52"/>
      <c r="AC105" s="52"/>
    </row>
    <row r="106" spans="1:29">
      <c r="A106" s="43"/>
      <c r="B106" s="43"/>
      <c r="C106" s="43"/>
      <c r="D106" s="43"/>
      <c r="E106" s="43"/>
      <c r="F106" s="43"/>
      <c r="G106" s="44"/>
      <c r="H106" s="44"/>
      <c r="I106" s="43"/>
      <c r="J106" s="43"/>
      <c r="K106" s="43"/>
      <c r="L106" s="43"/>
      <c r="M106" s="43"/>
      <c r="N106" s="52"/>
      <c r="O106" s="52"/>
      <c r="P106" s="52"/>
      <c r="Q106" s="52"/>
      <c r="R106" s="52"/>
      <c r="S106" s="52"/>
      <c r="T106" s="52"/>
      <c r="U106" s="52"/>
      <c r="V106" s="52"/>
      <c r="W106" s="52"/>
      <c r="X106" s="52"/>
      <c r="Y106" s="52"/>
      <c r="Z106" s="52"/>
      <c r="AA106" s="52"/>
      <c r="AB106" s="52"/>
      <c r="AC106" s="52"/>
    </row>
    <row r="107" spans="1:29">
      <c r="A107" s="43"/>
      <c r="B107" s="43"/>
      <c r="C107" s="43"/>
      <c r="D107" s="43"/>
      <c r="E107" s="43"/>
      <c r="F107" s="43"/>
      <c r="G107" s="44"/>
      <c r="H107" s="44"/>
      <c r="I107" s="43"/>
      <c r="J107" s="43"/>
      <c r="K107" s="43"/>
      <c r="L107" s="43"/>
      <c r="M107" s="43"/>
      <c r="N107" s="52"/>
      <c r="O107" s="52"/>
      <c r="P107" s="52"/>
      <c r="Q107" s="52"/>
      <c r="R107" s="52"/>
      <c r="S107" s="52"/>
      <c r="T107" s="52"/>
      <c r="U107" s="52"/>
      <c r="V107" s="52"/>
      <c r="W107" s="52"/>
      <c r="X107" s="52"/>
      <c r="Y107" s="52"/>
      <c r="Z107" s="52"/>
      <c r="AA107" s="52"/>
      <c r="AB107" s="52"/>
      <c r="AC107" s="52"/>
    </row>
    <row r="108" spans="1:29">
      <c r="A108" s="43"/>
      <c r="B108" s="43"/>
      <c r="C108" s="43"/>
      <c r="D108" s="43"/>
      <c r="E108" s="43"/>
      <c r="F108" s="43"/>
      <c r="G108" s="44"/>
      <c r="H108" s="44"/>
      <c r="I108" s="43"/>
      <c r="J108" s="43"/>
      <c r="K108" s="43"/>
      <c r="L108" s="43"/>
      <c r="M108" s="43"/>
      <c r="N108" s="52"/>
      <c r="O108" s="52"/>
      <c r="P108" s="52"/>
      <c r="Q108" s="52"/>
      <c r="R108" s="52"/>
      <c r="S108" s="52"/>
      <c r="T108" s="52"/>
      <c r="U108" s="52"/>
      <c r="V108" s="52"/>
      <c r="W108" s="52"/>
      <c r="X108" s="52"/>
      <c r="Y108" s="52"/>
      <c r="Z108" s="52"/>
      <c r="AA108" s="52"/>
      <c r="AB108" s="52"/>
      <c r="AC108" s="52"/>
    </row>
    <row r="109" spans="1:29">
      <c r="A109" s="43"/>
      <c r="B109" s="43"/>
      <c r="C109" s="43"/>
      <c r="D109" s="43"/>
      <c r="E109" s="43"/>
      <c r="F109" s="43"/>
      <c r="G109" s="44"/>
      <c r="H109" s="44"/>
      <c r="I109" s="43"/>
      <c r="J109" s="43"/>
      <c r="K109" s="43"/>
      <c r="L109" s="43"/>
      <c r="M109" s="43"/>
      <c r="N109" s="52"/>
      <c r="O109" s="52"/>
      <c r="P109" s="52"/>
      <c r="Q109" s="52"/>
      <c r="R109" s="52"/>
      <c r="S109" s="52"/>
      <c r="T109" s="52"/>
      <c r="U109" s="52"/>
      <c r="V109" s="52"/>
      <c r="W109" s="52"/>
      <c r="X109" s="52"/>
      <c r="Y109" s="52"/>
      <c r="Z109" s="52"/>
      <c r="AA109" s="52"/>
      <c r="AB109" s="52"/>
      <c r="AC109" s="52"/>
    </row>
    <row r="110" spans="1:29">
      <c r="A110" s="43"/>
      <c r="B110" s="43"/>
      <c r="C110" s="43"/>
      <c r="D110" s="43"/>
      <c r="E110" s="43"/>
      <c r="F110" s="43"/>
      <c r="G110" s="44"/>
      <c r="H110" s="44"/>
      <c r="I110" s="43"/>
      <c r="J110" s="43"/>
      <c r="K110" s="43"/>
      <c r="L110" s="43"/>
      <c r="M110" s="43"/>
      <c r="N110" s="52"/>
      <c r="O110" s="52"/>
      <c r="P110" s="52"/>
      <c r="Q110" s="52"/>
      <c r="R110" s="52"/>
      <c r="S110" s="52"/>
      <c r="T110" s="52"/>
      <c r="U110" s="52"/>
      <c r="V110" s="52"/>
      <c r="W110" s="52"/>
      <c r="X110" s="52"/>
      <c r="Y110" s="52"/>
      <c r="Z110" s="52"/>
      <c r="AA110" s="52"/>
      <c r="AB110" s="52"/>
      <c r="AC110" s="52"/>
    </row>
    <row r="111" spans="1:29">
      <c r="A111" s="43"/>
      <c r="B111" s="43"/>
      <c r="C111" s="43"/>
      <c r="D111" s="43"/>
      <c r="E111" s="43"/>
      <c r="F111" s="43"/>
      <c r="G111" s="44"/>
      <c r="H111" s="44"/>
      <c r="I111" s="43"/>
      <c r="J111" s="43"/>
      <c r="K111" s="43"/>
      <c r="L111" s="43"/>
      <c r="M111" s="43"/>
      <c r="N111" s="52"/>
      <c r="O111" s="52"/>
      <c r="P111" s="52"/>
      <c r="Q111" s="52"/>
      <c r="R111" s="52"/>
      <c r="S111" s="52"/>
      <c r="T111" s="52"/>
      <c r="U111" s="52"/>
      <c r="V111" s="52"/>
      <c r="W111" s="52"/>
      <c r="X111" s="52"/>
      <c r="Y111" s="52"/>
      <c r="Z111" s="52"/>
      <c r="AA111" s="52"/>
      <c r="AB111" s="52"/>
      <c r="AC111" s="52"/>
    </row>
    <row r="112" spans="1:29">
      <c r="A112" s="43"/>
      <c r="B112" s="43"/>
      <c r="C112" s="43"/>
      <c r="D112" s="43"/>
      <c r="E112" s="43"/>
      <c r="F112" s="43"/>
      <c r="G112" s="44"/>
      <c r="H112" s="44"/>
      <c r="I112" s="43"/>
      <c r="J112" s="43"/>
      <c r="K112" s="43"/>
      <c r="L112" s="43"/>
      <c r="M112" s="43"/>
      <c r="N112" s="52"/>
      <c r="O112" s="52"/>
      <c r="P112" s="52"/>
      <c r="Q112" s="52"/>
      <c r="R112" s="52"/>
      <c r="S112" s="52"/>
      <c r="T112" s="52"/>
      <c r="U112" s="52"/>
      <c r="V112" s="52"/>
      <c r="W112" s="52"/>
      <c r="X112" s="52"/>
      <c r="Y112" s="52"/>
      <c r="Z112" s="52"/>
      <c r="AA112" s="52"/>
      <c r="AB112" s="52"/>
      <c r="AC112" s="52"/>
    </row>
    <row r="113" spans="1:29">
      <c r="A113" s="43"/>
      <c r="B113" s="43"/>
      <c r="C113" s="43"/>
      <c r="D113" s="43"/>
      <c r="E113" s="43"/>
      <c r="F113" s="43"/>
      <c r="G113" s="44"/>
      <c r="H113" s="44"/>
      <c r="I113" s="43"/>
      <c r="J113" s="43"/>
      <c r="K113" s="43"/>
      <c r="L113" s="43"/>
      <c r="M113" s="43"/>
      <c r="N113" s="52"/>
      <c r="O113" s="52"/>
      <c r="P113" s="52"/>
      <c r="Q113" s="52"/>
      <c r="R113" s="52"/>
      <c r="S113" s="52"/>
      <c r="T113" s="52"/>
      <c r="U113" s="52"/>
      <c r="V113" s="52"/>
      <c r="W113" s="52"/>
      <c r="X113" s="52"/>
      <c r="Y113" s="52"/>
      <c r="Z113" s="52"/>
      <c r="AA113" s="52"/>
      <c r="AB113" s="52"/>
      <c r="AC113" s="52"/>
    </row>
    <row r="114" spans="1:29">
      <c r="A114" s="43"/>
      <c r="B114" s="43"/>
      <c r="C114" s="43"/>
      <c r="D114" s="43"/>
      <c r="E114" s="43"/>
      <c r="F114" s="43"/>
      <c r="G114" s="44"/>
      <c r="H114" s="44"/>
      <c r="I114" s="43"/>
      <c r="J114" s="43"/>
      <c r="K114" s="43"/>
      <c r="L114" s="43"/>
      <c r="M114" s="43"/>
      <c r="N114" s="52"/>
      <c r="O114" s="52"/>
      <c r="P114" s="52"/>
      <c r="Q114" s="52"/>
      <c r="R114" s="52"/>
      <c r="S114" s="52"/>
      <c r="T114" s="52"/>
      <c r="U114" s="52"/>
      <c r="V114" s="52"/>
      <c r="W114" s="52"/>
      <c r="X114" s="52"/>
      <c r="Y114" s="52"/>
      <c r="Z114" s="52"/>
      <c r="AA114" s="52"/>
      <c r="AB114" s="52"/>
      <c r="AC114" s="52"/>
    </row>
    <row r="115" spans="1:29">
      <c r="A115" s="43"/>
      <c r="B115" s="43"/>
      <c r="C115" s="43"/>
      <c r="D115" s="43"/>
      <c r="E115" s="43"/>
      <c r="F115" s="43"/>
      <c r="G115" s="44"/>
      <c r="H115" s="44"/>
      <c r="I115" s="43"/>
      <c r="J115" s="43"/>
      <c r="K115" s="43"/>
      <c r="L115" s="43"/>
      <c r="M115" s="43"/>
      <c r="N115" s="52"/>
      <c r="O115" s="52"/>
      <c r="P115" s="52"/>
      <c r="Q115" s="52"/>
      <c r="R115" s="52"/>
      <c r="S115" s="52"/>
      <c r="T115" s="52"/>
      <c r="U115" s="52"/>
      <c r="V115" s="52"/>
      <c r="W115" s="52"/>
      <c r="X115" s="52"/>
      <c r="Y115" s="52"/>
      <c r="Z115" s="52"/>
      <c r="AA115" s="52"/>
      <c r="AB115" s="52"/>
      <c r="AC115" s="52"/>
    </row>
    <row r="116" spans="1:29">
      <c r="A116" s="43"/>
      <c r="B116" s="43"/>
      <c r="C116" s="43"/>
      <c r="D116" s="43"/>
      <c r="E116" s="43"/>
      <c r="F116" s="43"/>
      <c r="G116" s="44"/>
      <c r="H116" s="44"/>
      <c r="I116" s="43"/>
      <c r="J116" s="43"/>
      <c r="K116" s="43"/>
      <c r="L116" s="43"/>
      <c r="M116" s="43"/>
      <c r="N116" s="52"/>
      <c r="O116" s="52"/>
      <c r="P116" s="52"/>
      <c r="Q116" s="52"/>
      <c r="R116" s="52"/>
      <c r="S116" s="52"/>
      <c r="T116" s="52"/>
      <c r="U116" s="52"/>
      <c r="V116" s="52"/>
      <c r="W116" s="52"/>
      <c r="X116" s="52"/>
      <c r="Y116" s="52"/>
      <c r="Z116" s="52"/>
      <c r="AA116" s="52"/>
      <c r="AB116" s="52"/>
      <c r="AC116" s="52"/>
    </row>
    <row r="117" spans="1:29">
      <c r="A117" s="43"/>
      <c r="B117" s="43"/>
      <c r="C117" s="43"/>
      <c r="D117" s="43"/>
      <c r="E117" s="43"/>
      <c r="F117" s="43"/>
      <c r="G117" s="44"/>
      <c r="H117" s="44"/>
      <c r="I117" s="43"/>
      <c r="J117" s="43"/>
      <c r="K117" s="43"/>
      <c r="L117" s="43"/>
      <c r="M117" s="43"/>
      <c r="N117" s="52"/>
      <c r="O117" s="52"/>
      <c r="P117" s="52"/>
      <c r="Q117" s="52"/>
      <c r="R117" s="52"/>
      <c r="S117" s="52"/>
      <c r="T117" s="52"/>
      <c r="U117" s="52"/>
      <c r="V117" s="52"/>
      <c r="W117" s="52"/>
      <c r="X117" s="52"/>
      <c r="Y117" s="52"/>
      <c r="Z117" s="52"/>
      <c r="AA117" s="52"/>
      <c r="AB117" s="52"/>
      <c r="AC117" s="52"/>
    </row>
    <row r="118" spans="1:29">
      <c r="A118" s="43"/>
      <c r="B118" s="43"/>
      <c r="C118" s="43"/>
      <c r="D118" s="43"/>
      <c r="E118" s="43"/>
      <c r="F118" s="43"/>
      <c r="G118" s="44"/>
      <c r="H118" s="44"/>
      <c r="I118" s="43"/>
      <c r="J118" s="43"/>
      <c r="K118" s="43"/>
      <c r="L118" s="43"/>
      <c r="M118" s="43"/>
      <c r="N118" s="52"/>
      <c r="O118" s="52"/>
      <c r="P118" s="52"/>
      <c r="Q118" s="52"/>
      <c r="R118" s="52"/>
      <c r="S118" s="52"/>
      <c r="T118" s="52"/>
      <c r="U118" s="52"/>
      <c r="V118" s="52"/>
      <c r="W118" s="52"/>
      <c r="X118" s="52"/>
      <c r="Y118" s="52"/>
      <c r="Z118" s="52"/>
      <c r="AA118" s="52"/>
      <c r="AB118" s="52"/>
      <c r="AC118" s="52"/>
    </row>
    <row r="119" spans="1:29">
      <c r="A119" s="43"/>
      <c r="B119" s="43"/>
      <c r="C119" s="43"/>
      <c r="D119" s="43"/>
      <c r="E119" s="43"/>
      <c r="F119" s="43"/>
      <c r="G119" s="44"/>
      <c r="H119" s="44"/>
      <c r="I119" s="43"/>
      <c r="J119" s="43"/>
      <c r="K119" s="43"/>
      <c r="L119" s="43"/>
      <c r="M119" s="43"/>
      <c r="N119" s="52"/>
      <c r="O119" s="52"/>
      <c r="P119" s="52"/>
      <c r="Q119" s="52"/>
      <c r="R119" s="52"/>
      <c r="S119" s="52"/>
      <c r="T119" s="52"/>
      <c r="U119" s="52"/>
      <c r="V119" s="52"/>
      <c r="W119" s="52"/>
      <c r="X119" s="52"/>
      <c r="Y119" s="52"/>
      <c r="Z119" s="52"/>
      <c r="AA119" s="52"/>
      <c r="AB119" s="52"/>
      <c r="AC119" s="52"/>
    </row>
    <row r="120" spans="1:29">
      <c r="A120" s="43"/>
      <c r="B120" s="43"/>
      <c r="C120" s="43"/>
      <c r="D120" s="43"/>
      <c r="E120" s="43"/>
      <c r="F120" s="43"/>
      <c r="G120" s="44"/>
      <c r="H120" s="44"/>
      <c r="I120" s="43"/>
      <c r="J120" s="43"/>
      <c r="K120" s="43"/>
      <c r="L120" s="43"/>
      <c r="M120" s="43"/>
      <c r="N120" s="52"/>
      <c r="O120" s="52"/>
      <c r="P120" s="52"/>
      <c r="Q120" s="52"/>
      <c r="R120" s="52"/>
      <c r="S120" s="52"/>
      <c r="T120" s="52"/>
      <c r="U120" s="52"/>
      <c r="V120" s="52"/>
      <c r="W120" s="52"/>
      <c r="X120" s="52"/>
      <c r="Y120" s="52"/>
      <c r="Z120" s="52"/>
      <c r="AA120" s="52"/>
      <c r="AB120" s="52"/>
      <c r="AC120" s="52"/>
    </row>
    <row r="121" spans="1:29">
      <c r="A121" s="43"/>
      <c r="B121" s="43"/>
      <c r="C121" s="43"/>
      <c r="D121" s="43"/>
      <c r="E121" s="43"/>
      <c r="F121" s="43"/>
      <c r="G121" s="44"/>
      <c r="H121" s="44"/>
      <c r="I121" s="43"/>
      <c r="J121" s="43"/>
      <c r="K121" s="43"/>
      <c r="L121" s="43"/>
      <c r="M121" s="43"/>
      <c r="N121" s="52"/>
      <c r="O121" s="52"/>
      <c r="P121" s="52"/>
      <c r="Q121" s="52"/>
      <c r="R121" s="52"/>
      <c r="S121" s="52"/>
      <c r="T121" s="52"/>
      <c r="U121" s="52"/>
      <c r="V121" s="52"/>
      <c r="W121" s="52"/>
      <c r="X121" s="52"/>
      <c r="Y121" s="52"/>
      <c r="Z121" s="52"/>
      <c r="AA121" s="52"/>
      <c r="AB121" s="52"/>
      <c r="AC121" s="52"/>
    </row>
    <row r="122" spans="1:29">
      <c r="A122" s="43"/>
      <c r="B122" s="43"/>
      <c r="C122" s="43"/>
      <c r="D122" s="43"/>
      <c r="E122" s="43"/>
      <c r="F122" s="43"/>
      <c r="G122" s="44"/>
      <c r="H122" s="44"/>
      <c r="I122" s="43"/>
      <c r="J122" s="43"/>
      <c r="K122" s="43"/>
      <c r="L122" s="43"/>
      <c r="M122" s="43"/>
      <c r="N122" s="52"/>
      <c r="O122" s="52"/>
      <c r="P122" s="52"/>
      <c r="Q122" s="52"/>
      <c r="R122" s="52"/>
      <c r="S122" s="52"/>
      <c r="T122" s="52"/>
      <c r="U122" s="52"/>
      <c r="V122" s="52"/>
      <c r="W122" s="52"/>
      <c r="X122" s="52"/>
      <c r="Y122" s="52"/>
      <c r="Z122" s="52"/>
      <c r="AA122" s="52"/>
      <c r="AB122" s="52"/>
      <c r="AC122" s="52"/>
    </row>
    <row r="123" spans="1:29">
      <c r="A123" s="43"/>
      <c r="B123" s="43"/>
      <c r="C123" s="43"/>
      <c r="D123" s="43"/>
      <c r="E123" s="43"/>
      <c r="F123" s="43"/>
      <c r="G123" s="44"/>
      <c r="H123" s="44"/>
      <c r="I123" s="43"/>
      <c r="J123" s="43"/>
      <c r="K123" s="43"/>
      <c r="L123" s="43"/>
      <c r="M123" s="43"/>
      <c r="N123" s="52"/>
      <c r="O123" s="52"/>
      <c r="P123" s="52"/>
      <c r="Q123" s="52"/>
      <c r="R123" s="52"/>
      <c r="S123" s="52"/>
      <c r="T123" s="52"/>
      <c r="U123" s="52"/>
      <c r="V123" s="52"/>
      <c r="W123" s="52"/>
      <c r="X123" s="52"/>
      <c r="Y123" s="52"/>
      <c r="Z123" s="52"/>
      <c r="AA123" s="52"/>
      <c r="AB123" s="52"/>
      <c r="AC123" s="52"/>
    </row>
    <row r="124" spans="1:29">
      <c r="A124" s="43"/>
      <c r="B124" s="43"/>
      <c r="C124" s="43"/>
      <c r="D124" s="43"/>
      <c r="E124" s="43"/>
      <c r="F124" s="43"/>
      <c r="G124" s="44"/>
      <c r="H124" s="44"/>
      <c r="I124" s="43"/>
      <c r="J124" s="43"/>
      <c r="K124" s="43"/>
      <c r="L124" s="43"/>
      <c r="M124" s="43"/>
      <c r="N124" s="52"/>
      <c r="O124" s="52"/>
      <c r="P124" s="52"/>
      <c r="Q124" s="52"/>
      <c r="R124" s="52"/>
      <c r="S124" s="52"/>
      <c r="T124" s="52"/>
      <c r="U124" s="52"/>
      <c r="V124" s="52"/>
      <c r="W124" s="52"/>
      <c r="X124" s="52"/>
      <c r="Y124" s="52"/>
      <c r="Z124" s="52"/>
      <c r="AA124" s="52"/>
      <c r="AB124" s="52"/>
      <c r="AC124" s="52"/>
    </row>
    <row r="125" spans="1:29">
      <c r="A125" s="43"/>
      <c r="B125" s="43"/>
      <c r="C125" s="43"/>
      <c r="D125" s="43"/>
      <c r="E125" s="43"/>
      <c r="F125" s="43"/>
      <c r="G125" s="44"/>
      <c r="H125" s="44"/>
      <c r="I125" s="43"/>
      <c r="J125" s="43"/>
      <c r="K125" s="43"/>
      <c r="L125" s="43"/>
      <c r="M125" s="43"/>
      <c r="N125" s="52"/>
      <c r="O125" s="52"/>
      <c r="P125" s="52"/>
      <c r="Q125" s="52"/>
      <c r="R125" s="52"/>
      <c r="S125" s="52"/>
      <c r="T125" s="52"/>
      <c r="U125" s="52"/>
      <c r="V125" s="52"/>
      <c r="W125" s="52"/>
      <c r="X125" s="52"/>
      <c r="Y125" s="52"/>
      <c r="Z125" s="52"/>
      <c r="AA125" s="52"/>
      <c r="AB125" s="52"/>
      <c r="AC125" s="52"/>
    </row>
    <row r="126" spans="1:29">
      <c r="A126" s="43"/>
      <c r="B126" s="43"/>
      <c r="C126" s="43"/>
      <c r="D126" s="43"/>
      <c r="E126" s="43"/>
      <c r="F126" s="43"/>
      <c r="G126" s="44"/>
      <c r="H126" s="44"/>
      <c r="I126" s="43"/>
      <c r="J126" s="43"/>
      <c r="K126" s="43"/>
      <c r="L126" s="43"/>
      <c r="M126" s="43"/>
      <c r="N126" s="52"/>
      <c r="O126" s="52"/>
      <c r="P126" s="52"/>
      <c r="Q126" s="52"/>
      <c r="R126" s="52"/>
      <c r="S126" s="52"/>
      <c r="T126" s="52"/>
      <c r="U126" s="52"/>
      <c r="V126" s="52"/>
      <c r="W126" s="52"/>
      <c r="X126" s="52"/>
      <c r="Y126" s="52"/>
      <c r="Z126" s="52"/>
      <c r="AA126" s="52"/>
      <c r="AB126" s="52"/>
      <c r="AC126" s="52"/>
    </row>
    <row r="127" spans="1:29">
      <c r="A127" s="43"/>
      <c r="B127" s="43"/>
      <c r="C127" s="43"/>
      <c r="D127" s="43"/>
      <c r="E127" s="43"/>
      <c r="F127" s="43"/>
      <c r="G127" s="44"/>
      <c r="H127" s="44"/>
      <c r="I127" s="43"/>
      <c r="J127" s="43"/>
      <c r="K127" s="43"/>
      <c r="L127" s="43"/>
      <c r="M127" s="43"/>
      <c r="N127" s="52"/>
      <c r="O127" s="52"/>
      <c r="P127" s="52"/>
      <c r="Q127" s="52"/>
      <c r="R127" s="52"/>
      <c r="S127" s="52"/>
      <c r="T127" s="52"/>
      <c r="U127" s="52"/>
      <c r="V127" s="52"/>
      <c r="W127" s="52"/>
      <c r="X127" s="52"/>
      <c r="Y127" s="52"/>
      <c r="Z127" s="52"/>
      <c r="AA127" s="52"/>
      <c r="AB127" s="52"/>
      <c r="AC127" s="52"/>
    </row>
    <row r="128" spans="1:29">
      <c r="A128" s="43"/>
      <c r="B128" s="43"/>
      <c r="C128" s="43"/>
      <c r="D128" s="43"/>
      <c r="E128" s="43"/>
      <c r="F128" s="43"/>
      <c r="G128" s="44"/>
      <c r="H128" s="44"/>
      <c r="I128" s="43"/>
      <c r="J128" s="43"/>
      <c r="K128" s="43"/>
      <c r="L128" s="43"/>
      <c r="M128" s="43"/>
      <c r="N128" s="52"/>
      <c r="O128" s="52"/>
      <c r="P128" s="52"/>
      <c r="Q128" s="52"/>
      <c r="R128" s="52"/>
      <c r="S128" s="52"/>
      <c r="T128" s="52"/>
      <c r="U128" s="52"/>
      <c r="V128" s="52"/>
      <c r="W128" s="52"/>
      <c r="X128" s="52"/>
      <c r="Y128" s="52"/>
      <c r="Z128" s="52"/>
      <c r="AA128" s="52"/>
      <c r="AB128" s="52"/>
      <c r="AC128" s="52"/>
    </row>
    <row r="129" spans="1:29">
      <c r="A129" s="43"/>
      <c r="B129" s="43"/>
      <c r="C129" s="43"/>
      <c r="D129" s="43"/>
      <c r="E129" s="43"/>
      <c r="F129" s="43"/>
      <c r="G129" s="44"/>
      <c r="H129" s="44"/>
      <c r="I129" s="43"/>
      <c r="J129" s="43"/>
      <c r="K129" s="43"/>
      <c r="L129" s="43"/>
      <c r="M129" s="43"/>
      <c r="N129" s="52"/>
      <c r="O129" s="52"/>
      <c r="P129" s="52"/>
      <c r="Q129" s="52"/>
      <c r="R129" s="52"/>
      <c r="S129" s="52"/>
      <c r="T129" s="52"/>
      <c r="U129" s="52"/>
      <c r="V129" s="52"/>
      <c r="W129" s="52"/>
      <c r="X129" s="52"/>
      <c r="Y129" s="52"/>
      <c r="Z129" s="52"/>
      <c r="AA129" s="52"/>
      <c r="AB129" s="52"/>
      <c r="AC129" s="52"/>
    </row>
    <row r="130" spans="1:29">
      <c r="A130" s="43"/>
      <c r="B130" s="43"/>
      <c r="C130" s="43"/>
      <c r="D130" s="43"/>
      <c r="E130" s="43"/>
      <c r="F130" s="43"/>
      <c r="G130" s="44"/>
      <c r="H130" s="44"/>
      <c r="I130" s="43"/>
      <c r="J130" s="43"/>
      <c r="K130" s="43"/>
      <c r="L130" s="43"/>
      <c r="M130" s="43"/>
      <c r="N130" s="52"/>
      <c r="O130" s="52"/>
      <c r="P130" s="52"/>
      <c r="Q130" s="52"/>
      <c r="R130" s="52"/>
      <c r="S130" s="52"/>
      <c r="T130" s="52"/>
      <c r="U130" s="52"/>
      <c r="V130" s="52"/>
      <c r="W130" s="52"/>
      <c r="X130" s="52"/>
      <c r="Y130" s="52"/>
      <c r="Z130" s="52"/>
      <c r="AA130" s="52"/>
      <c r="AB130" s="52"/>
      <c r="AC130" s="52"/>
    </row>
    <row r="131" spans="1:29">
      <c r="A131" s="43"/>
      <c r="B131" s="43"/>
      <c r="C131" s="43"/>
      <c r="D131" s="43"/>
      <c r="E131" s="43"/>
      <c r="F131" s="43"/>
      <c r="G131" s="44"/>
      <c r="H131" s="44"/>
      <c r="I131" s="43"/>
      <c r="J131" s="43"/>
      <c r="K131" s="43"/>
      <c r="L131" s="43"/>
      <c r="M131" s="43"/>
      <c r="N131" s="52"/>
      <c r="O131" s="52"/>
      <c r="P131" s="52"/>
      <c r="Q131" s="52"/>
      <c r="R131" s="52"/>
      <c r="S131" s="52"/>
      <c r="T131" s="52"/>
      <c r="U131" s="52"/>
      <c r="V131" s="52"/>
      <c r="W131" s="52"/>
      <c r="X131" s="52"/>
      <c r="Y131" s="52"/>
      <c r="Z131" s="52"/>
      <c r="AA131" s="52"/>
      <c r="AB131" s="52"/>
      <c r="AC131" s="52"/>
    </row>
    <row r="132" spans="1:29">
      <c r="A132" s="43"/>
      <c r="B132" s="43"/>
      <c r="C132" s="43"/>
      <c r="D132" s="43"/>
      <c r="E132" s="43"/>
      <c r="F132" s="43"/>
      <c r="G132" s="44"/>
      <c r="H132" s="44"/>
      <c r="I132" s="43"/>
      <c r="J132" s="43"/>
      <c r="K132" s="43"/>
      <c r="L132" s="43"/>
      <c r="M132" s="43"/>
      <c r="N132" s="52"/>
      <c r="O132" s="52"/>
      <c r="P132" s="52"/>
      <c r="Q132" s="52"/>
      <c r="R132" s="52"/>
      <c r="S132" s="52"/>
      <c r="T132" s="52"/>
      <c r="U132" s="52"/>
      <c r="V132" s="52"/>
      <c r="W132" s="52"/>
      <c r="X132" s="52"/>
      <c r="Y132" s="52"/>
      <c r="Z132" s="52"/>
      <c r="AA132" s="52"/>
      <c r="AB132" s="52"/>
      <c r="AC132" s="52"/>
    </row>
    <row r="133" spans="1:29">
      <c r="A133" s="43"/>
      <c r="B133" s="43"/>
      <c r="C133" s="43"/>
      <c r="D133" s="43"/>
      <c r="E133" s="43"/>
      <c r="F133" s="43"/>
      <c r="G133" s="44"/>
      <c r="H133" s="44"/>
      <c r="I133" s="43"/>
      <c r="J133" s="43"/>
      <c r="K133" s="43"/>
      <c r="L133" s="43"/>
      <c r="M133" s="43"/>
      <c r="N133" s="52"/>
      <c r="O133" s="52"/>
      <c r="P133" s="52"/>
      <c r="Q133" s="52"/>
      <c r="R133" s="52"/>
      <c r="S133" s="52"/>
      <c r="T133" s="52"/>
      <c r="U133" s="52"/>
      <c r="V133" s="52"/>
      <c r="W133" s="52"/>
      <c r="X133" s="52"/>
      <c r="Y133" s="52"/>
      <c r="Z133" s="52"/>
      <c r="AA133" s="52"/>
      <c r="AB133" s="52"/>
      <c r="AC133" s="52"/>
    </row>
    <row r="134" spans="1:29">
      <c r="A134" s="43"/>
      <c r="B134" s="43"/>
      <c r="C134" s="43"/>
      <c r="D134" s="43"/>
      <c r="E134" s="43"/>
      <c r="F134" s="43"/>
      <c r="G134" s="44"/>
      <c r="H134" s="44"/>
      <c r="I134" s="43"/>
      <c r="J134" s="43"/>
      <c r="K134" s="43"/>
      <c r="L134" s="43"/>
      <c r="M134" s="43"/>
      <c r="N134" s="52"/>
      <c r="O134" s="52"/>
      <c r="P134" s="52"/>
      <c r="Q134" s="52"/>
      <c r="R134" s="52"/>
      <c r="S134" s="52"/>
      <c r="T134" s="52"/>
      <c r="U134" s="52"/>
      <c r="V134" s="52"/>
      <c r="W134" s="52"/>
      <c r="X134" s="52"/>
      <c r="Y134" s="52"/>
      <c r="Z134" s="52"/>
      <c r="AA134" s="52"/>
      <c r="AB134" s="52"/>
      <c r="AC134" s="52"/>
    </row>
    <row r="135" spans="1:29">
      <c r="A135" s="43"/>
      <c r="B135" s="43"/>
      <c r="C135" s="43"/>
      <c r="D135" s="43"/>
      <c r="E135" s="43"/>
      <c r="F135" s="43"/>
      <c r="G135" s="44"/>
      <c r="H135" s="44"/>
      <c r="I135" s="43"/>
      <c r="J135" s="43"/>
      <c r="K135" s="43"/>
      <c r="L135" s="43"/>
      <c r="M135" s="43"/>
      <c r="N135" s="52"/>
      <c r="O135" s="52"/>
      <c r="P135" s="52"/>
      <c r="Q135" s="52"/>
      <c r="R135" s="52"/>
      <c r="S135" s="52"/>
      <c r="T135" s="52"/>
      <c r="U135" s="52"/>
      <c r="V135" s="52"/>
      <c r="W135" s="52"/>
      <c r="X135" s="52"/>
      <c r="Y135" s="52"/>
      <c r="Z135" s="52"/>
      <c r="AA135" s="52"/>
      <c r="AB135" s="52"/>
      <c r="AC135" s="52"/>
    </row>
    <row r="136" spans="1:29">
      <c r="A136" s="43"/>
      <c r="B136" s="43"/>
      <c r="C136" s="43"/>
      <c r="D136" s="43"/>
      <c r="E136" s="43"/>
      <c r="F136" s="43"/>
      <c r="G136" s="44"/>
      <c r="H136" s="44"/>
      <c r="I136" s="43"/>
      <c r="J136" s="43"/>
      <c r="K136" s="43"/>
      <c r="L136" s="43"/>
      <c r="M136" s="43"/>
      <c r="N136" s="52"/>
      <c r="O136" s="52"/>
      <c r="P136" s="52"/>
      <c r="Q136" s="52"/>
      <c r="R136" s="52"/>
      <c r="S136" s="52"/>
      <c r="T136" s="52"/>
      <c r="U136" s="52"/>
      <c r="V136" s="52"/>
      <c r="W136" s="52"/>
      <c r="X136" s="52"/>
      <c r="Y136" s="52"/>
      <c r="Z136" s="52"/>
      <c r="AA136" s="52"/>
      <c r="AB136" s="52"/>
      <c r="AC136" s="52"/>
    </row>
    <row r="137" spans="1:29">
      <c r="A137" s="43"/>
      <c r="B137" s="43"/>
      <c r="C137" s="43"/>
      <c r="D137" s="43"/>
      <c r="E137" s="43"/>
      <c r="F137" s="43"/>
      <c r="G137" s="44"/>
      <c r="H137" s="44"/>
      <c r="I137" s="43"/>
      <c r="J137" s="43"/>
      <c r="K137" s="43"/>
      <c r="L137" s="43"/>
      <c r="M137" s="43"/>
      <c r="N137" s="52"/>
      <c r="O137" s="52"/>
      <c r="P137" s="52"/>
      <c r="Q137" s="52"/>
      <c r="R137" s="52"/>
      <c r="S137" s="52"/>
      <c r="T137" s="52"/>
      <c r="U137" s="52"/>
      <c r="V137" s="52"/>
      <c r="W137" s="52"/>
      <c r="X137" s="52"/>
      <c r="Y137" s="52"/>
      <c r="Z137" s="52"/>
      <c r="AA137" s="52"/>
      <c r="AB137" s="52"/>
      <c r="AC137" s="52"/>
    </row>
    <row r="138" spans="1:29">
      <c r="A138" s="43"/>
      <c r="B138" s="43"/>
      <c r="C138" s="43"/>
      <c r="D138" s="43"/>
      <c r="E138" s="43"/>
      <c r="F138" s="43"/>
      <c r="G138" s="44"/>
      <c r="H138" s="44"/>
      <c r="I138" s="43"/>
      <c r="J138" s="43"/>
      <c r="K138" s="43"/>
      <c r="L138" s="43"/>
      <c r="M138" s="43"/>
      <c r="N138" s="52"/>
      <c r="O138" s="52"/>
      <c r="P138" s="52"/>
      <c r="Q138" s="52"/>
      <c r="R138" s="52"/>
      <c r="S138" s="52"/>
      <c r="T138" s="52"/>
      <c r="U138" s="52"/>
      <c r="V138" s="52"/>
      <c r="W138" s="52"/>
      <c r="X138" s="52"/>
      <c r="Y138" s="52"/>
      <c r="Z138" s="52"/>
      <c r="AA138" s="52"/>
      <c r="AB138" s="52"/>
      <c r="AC138" s="52"/>
    </row>
    <row r="139" spans="1:29">
      <c r="A139" s="43"/>
      <c r="B139" s="43"/>
      <c r="C139" s="43"/>
      <c r="D139" s="43"/>
      <c r="E139" s="43"/>
      <c r="F139" s="43"/>
      <c r="G139" s="44"/>
      <c r="H139" s="44"/>
      <c r="I139" s="43"/>
      <c r="J139" s="43"/>
      <c r="K139" s="43"/>
      <c r="L139" s="43"/>
      <c r="M139" s="43"/>
      <c r="N139" s="52"/>
      <c r="O139" s="52"/>
      <c r="P139" s="52"/>
      <c r="Q139" s="52"/>
      <c r="R139" s="52"/>
      <c r="S139" s="52"/>
      <c r="T139" s="52"/>
      <c r="U139" s="52"/>
      <c r="V139" s="52"/>
      <c r="W139" s="52"/>
      <c r="X139" s="52"/>
      <c r="Y139" s="52"/>
      <c r="Z139" s="52"/>
      <c r="AA139" s="52"/>
      <c r="AB139" s="52"/>
      <c r="AC139" s="52"/>
    </row>
    <row r="140" spans="1:29">
      <c r="A140" s="43"/>
      <c r="B140" s="43"/>
      <c r="C140" s="43"/>
      <c r="D140" s="43"/>
      <c r="E140" s="43"/>
      <c r="F140" s="43"/>
      <c r="G140" s="44"/>
      <c r="H140" s="44"/>
      <c r="I140" s="43"/>
      <c r="J140" s="43"/>
      <c r="K140" s="43"/>
      <c r="L140" s="43"/>
      <c r="M140" s="43"/>
      <c r="N140" s="52"/>
      <c r="O140" s="52"/>
      <c r="P140" s="52"/>
      <c r="Q140" s="52"/>
      <c r="R140" s="52"/>
      <c r="S140" s="52"/>
      <c r="T140" s="52"/>
      <c r="U140" s="52"/>
      <c r="V140" s="52"/>
      <c r="W140" s="52"/>
      <c r="X140" s="52"/>
      <c r="Y140" s="52"/>
      <c r="Z140" s="52"/>
      <c r="AA140" s="52"/>
      <c r="AB140" s="52"/>
      <c r="AC140" s="52"/>
    </row>
    <row r="141" spans="1:29">
      <c r="A141" s="43"/>
      <c r="B141" s="43"/>
      <c r="C141" s="43"/>
      <c r="D141" s="43"/>
      <c r="E141" s="43"/>
      <c r="F141" s="43"/>
      <c r="G141" s="44"/>
      <c r="H141" s="44"/>
      <c r="I141" s="43"/>
      <c r="J141" s="43"/>
      <c r="K141" s="43"/>
      <c r="L141" s="43"/>
      <c r="M141" s="43"/>
      <c r="N141" s="52"/>
      <c r="O141" s="52"/>
      <c r="P141" s="52"/>
      <c r="Q141" s="52"/>
      <c r="R141" s="52"/>
      <c r="S141" s="52"/>
      <c r="T141" s="52"/>
      <c r="U141" s="52"/>
      <c r="V141" s="52"/>
      <c r="W141" s="52"/>
      <c r="X141" s="52"/>
      <c r="Y141" s="52"/>
      <c r="Z141" s="52"/>
      <c r="AA141" s="52"/>
      <c r="AB141" s="52"/>
      <c r="AC141" s="52"/>
    </row>
    <row r="142" spans="1:29">
      <c r="A142" s="43"/>
      <c r="B142" s="43"/>
      <c r="C142" s="43"/>
      <c r="D142" s="43"/>
      <c r="E142" s="43"/>
      <c r="F142" s="43"/>
      <c r="G142" s="44"/>
      <c r="H142" s="44"/>
      <c r="I142" s="43"/>
      <c r="J142" s="43"/>
      <c r="K142" s="43"/>
      <c r="L142" s="43"/>
      <c r="M142" s="43"/>
      <c r="N142" s="52"/>
      <c r="O142" s="52"/>
      <c r="P142" s="52"/>
      <c r="Q142" s="52"/>
      <c r="R142" s="52"/>
      <c r="S142" s="52"/>
      <c r="T142" s="52"/>
      <c r="U142" s="52"/>
      <c r="V142" s="52"/>
      <c r="W142" s="52"/>
      <c r="X142" s="52"/>
      <c r="Y142" s="52"/>
      <c r="Z142" s="52"/>
      <c r="AA142" s="52"/>
      <c r="AB142" s="52"/>
      <c r="AC142" s="52"/>
    </row>
    <row r="143" spans="1:29">
      <c r="A143" s="43"/>
      <c r="B143" s="43"/>
      <c r="C143" s="43"/>
      <c r="D143" s="43"/>
      <c r="E143" s="43"/>
      <c r="F143" s="43"/>
      <c r="G143" s="44"/>
      <c r="H143" s="44"/>
      <c r="I143" s="43"/>
      <c r="J143" s="43"/>
      <c r="K143" s="43"/>
      <c r="L143" s="43"/>
      <c r="M143" s="43"/>
      <c r="N143" s="52"/>
      <c r="O143" s="52"/>
      <c r="P143" s="52"/>
      <c r="Q143" s="52"/>
      <c r="R143" s="52"/>
      <c r="S143" s="52"/>
      <c r="T143" s="52"/>
      <c r="U143" s="52"/>
      <c r="V143" s="52"/>
      <c r="W143" s="52"/>
      <c r="X143" s="52"/>
      <c r="Y143" s="52"/>
      <c r="Z143" s="52"/>
      <c r="AA143" s="52"/>
      <c r="AB143" s="52"/>
      <c r="AC143" s="52"/>
    </row>
    <row r="144" spans="1:29">
      <c r="A144" s="43"/>
      <c r="B144" s="43"/>
      <c r="C144" s="43"/>
      <c r="D144" s="43"/>
      <c r="E144" s="43"/>
      <c r="F144" s="43"/>
      <c r="G144" s="44"/>
      <c r="H144" s="44"/>
      <c r="I144" s="43"/>
      <c r="J144" s="43"/>
      <c r="K144" s="43"/>
      <c r="L144" s="43"/>
      <c r="M144" s="43"/>
      <c r="N144" s="52"/>
      <c r="O144" s="52"/>
      <c r="P144" s="52"/>
      <c r="Q144" s="52"/>
      <c r="R144" s="52"/>
      <c r="S144" s="52"/>
      <c r="T144" s="52"/>
      <c r="U144" s="52"/>
      <c r="V144" s="52"/>
      <c r="W144" s="52"/>
      <c r="X144" s="52"/>
      <c r="Y144" s="52"/>
      <c r="Z144" s="52"/>
      <c r="AA144" s="52"/>
      <c r="AB144" s="52"/>
      <c r="AC144" s="52"/>
    </row>
    <row r="145" spans="1:29">
      <c r="A145" s="43"/>
      <c r="B145" s="43"/>
      <c r="C145" s="43"/>
      <c r="D145" s="43"/>
      <c r="E145" s="43"/>
      <c r="F145" s="43"/>
      <c r="G145" s="44"/>
      <c r="H145" s="44"/>
      <c r="I145" s="43"/>
      <c r="J145" s="43"/>
      <c r="K145" s="43"/>
      <c r="L145" s="43"/>
      <c r="M145" s="43"/>
      <c r="N145" s="52"/>
      <c r="O145" s="52"/>
      <c r="P145" s="52"/>
      <c r="Q145" s="52"/>
      <c r="R145" s="52"/>
      <c r="S145" s="52"/>
      <c r="T145" s="52"/>
      <c r="U145" s="52"/>
      <c r="V145" s="52"/>
      <c r="W145" s="52"/>
      <c r="X145" s="52"/>
      <c r="Y145" s="52"/>
      <c r="Z145" s="52"/>
      <c r="AA145" s="52"/>
      <c r="AB145" s="52"/>
      <c r="AC145" s="52"/>
    </row>
    <row r="146" spans="1:29">
      <c r="A146" s="43"/>
      <c r="B146" s="43"/>
      <c r="C146" s="43"/>
      <c r="D146" s="43"/>
      <c r="E146" s="43"/>
      <c r="F146" s="43"/>
      <c r="G146" s="44"/>
      <c r="H146" s="44"/>
      <c r="I146" s="43"/>
      <c r="J146" s="43"/>
      <c r="K146" s="43"/>
      <c r="L146" s="43"/>
      <c r="M146" s="43"/>
      <c r="N146" s="52"/>
      <c r="O146" s="52"/>
      <c r="P146" s="52"/>
      <c r="Q146" s="52"/>
      <c r="R146" s="52"/>
      <c r="S146" s="52"/>
      <c r="T146" s="52"/>
      <c r="U146" s="52"/>
      <c r="V146" s="52"/>
      <c r="W146" s="52"/>
      <c r="X146" s="52"/>
      <c r="Y146" s="52"/>
      <c r="Z146" s="52"/>
      <c r="AA146" s="52"/>
      <c r="AB146" s="52"/>
      <c r="AC146" s="52"/>
    </row>
    <row r="147" spans="1:29">
      <c r="A147" s="43"/>
      <c r="B147" s="43"/>
      <c r="C147" s="43"/>
      <c r="D147" s="43"/>
      <c r="E147" s="43"/>
      <c r="F147" s="43"/>
      <c r="G147" s="44"/>
      <c r="H147" s="44"/>
      <c r="I147" s="43"/>
      <c r="J147" s="43"/>
      <c r="K147" s="43"/>
      <c r="L147" s="43"/>
      <c r="M147" s="43"/>
      <c r="N147" s="52"/>
      <c r="O147" s="52"/>
      <c r="P147" s="52"/>
      <c r="Q147" s="52"/>
      <c r="R147" s="52"/>
      <c r="S147" s="52"/>
      <c r="T147" s="52"/>
      <c r="U147" s="52"/>
      <c r="V147" s="52"/>
      <c r="W147" s="52"/>
      <c r="X147" s="52"/>
      <c r="Y147" s="52"/>
      <c r="Z147" s="52"/>
      <c r="AA147" s="52"/>
      <c r="AB147" s="52"/>
      <c r="AC147" s="52"/>
    </row>
    <row r="148" spans="1:29">
      <c r="A148" s="43"/>
      <c r="B148" s="43"/>
      <c r="C148" s="43"/>
      <c r="D148" s="43"/>
      <c r="E148" s="43"/>
      <c r="F148" s="43"/>
      <c r="G148" s="44"/>
      <c r="H148" s="44"/>
      <c r="I148" s="43"/>
      <c r="J148" s="43"/>
      <c r="K148" s="43"/>
      <c r="L148" s="43"/>
      <c r="M148" s="43"/>
      <c r="N148" s="52"/>
      <c r="O148" s="52"/>
      <c r="P148" s="52"/>
      <c r="Q148" s="52"/>
      <c r="R148" s="52"/>
      <c r="S148" s="52"/>
      <c r="T148" s="52"/>
      <c r="U148" s="52"/>
      <c r="V148" s="52"/>
      <c r="W148" s="52"/>
      <c r="X148" s="52"/>
      <c r="Y148" s="52"/>
      <c r="Z148" s="52"/>
      <c r="AA148" s="52"/>
      <c r="AB148" s="52"/>
      <c r="AC148" s="52"/>
    </row>
    <row r="149" spans="1:29">
      <c r="A149" s="43"/>
      <c r="B149" s="43"/>
      <c r="C149" s="43"/>
      <c r="D149" s="43"/>
      <c r="E149" s="43"/>
      <c r="F149" s="43"/>
      <c r="G149" s="44"/>
      <c r="H149" s="44"/>
      <c r="I149" s="43"/>
      <c r="J149" s="43"/>
      <c r="K149" s="43"/>
      <c r="L149" s="43"/>
      <c r="M149" s="43"/>
      <c r="N149" s="52"/>
      <c r="O149" s="52"/>
      <c r="P149" s="52"/>
      <c r="Q149" s="52"/>
      <c r="R149" s="52"/>
      <c r="S149" s="52"/>
      <c r="T149" s="52"/>
      <c r="U149" s="52"/>
      <c r="V149" s="52"/>
      <c r="W149" s="52"/>
      <c r="X149" s="52"/>
      <c r="Y149" s="52"/>
      <c r="Z149" s="52"/>
      <c r="AA149" s="52"/>
      <c r="AB149" s="52"/>
      <c r="AC149" s="52"/>
    </row>
    <row r="150" spans="1:29">
      <c r="A150" s="43"/>
      <c r="B150" s="43"/>
      <c r="C150" s="43"/>
      <c r="D150" s="43"/>
      <c r="E150" s="43"/>
      <c r="F150" s="43"/>
      <c r="G150" s="44"/>
      <c r="H150" s="44"/>
      <c r="I150" s="43"/>
      <c r="J150" s="43"/>
      <c r="K150" s="43"/>
      <c r="L150" s="43"/>
      <c r="M150" s="43"/>
      <c r="N150" s="52"/>
      <c r="O150" s="52"/>
      <c r="P150" s="52"/>
      <c r="Q150" s="52"/>
      <c r="R150" s="52"/>
      <c r="S150" s="52"/>
      <c r="T150" s="52"/>
      <c r="U150" s="52"/>
      <c r="V150" s="52"/>
      <c r="W150" s="52"/>
      <c r="X150" s="52"/>
      <c r="Y150" s="52"/>
      <c r="Z150" s="52"/>
      <c r="AA150" s="52"/>
      <c r="AB150" s="52"/>
      <c r="AC150" s="52"/>
    </row>
    <row r="151" spans="1:29">
      <c r="A151" s="43"/>
      <c r="B151" s="43"/>
      <c r="C151" s="43"/>
      <c r="D151" s="43"/>
      <c r="E151" s="43"/>
      <c r="F151" s="43"/>
      <c r="G151" s="44"/>
      <c r="H151" s="44"/>
      <c r="I151" s="43"/>
      <c r="J151" s="43"/>
      <c r="K151" s="43"/>
      <c r="L151" s="43"/>
      <c r="M151" s="43"/>
      <c r="N151" s="52"/>
      <c r="O151" s="52"/>
      <c r="P151" s="52"/>
      <c r="Q151" s="52"/>
      <c r="R151" s="52"/>
      <c r="S151" s="52"/>
      <c r="T151" s="52"/>
      <c r="U151" s="52"/>
      <c r="V151" s="52"/>
      <c r="W151" s="52"/>
      <c r="X151" s="52"/>
      <c r="Y151" s="52"/>
      <c r="Z151" s="52"/>
      <c r="AA151" s="52"/>
      <c r="AB151" s="52"/>
      <c r="AC151" s="52"/>
    </row>
    <row r="152" spans="1:29">
      <c r="A152" s="43"/>
      <c r="B152" s="43"/>
      <c r="C152" s="43"/>
      <c r="D152" s="43"/>
      <c r="E152" s="43"/>
      <c r="F152" s="43"/>
      <c r="G152" s="44"/>
      <c r="H152" s="44"/>
      <c r="I152" s="43"/>
      <c r="J152" s="43"/>
      <c r="K152" s="43"/>
      <c r="L152" s="43"/>
      <c r="M152" s="43"/>
      <c r="N152" s="52"/>
      <c r="O152" s="52"/>
      <c r="P152" s="52"/>
      <c r="Q152" s="52"/>
      <c r="R152" s="52"/>
      <c r="S152" s="52"/>
      <c r="T152" s="52"/>
      <c r="U152" s="52"/>
      <c r="V152" s="52"/>
      <c r="W152" s="52"/>
      <c r="X152" s="52"/>
      <c r="Y152" s="52"/>
      <c r="Z152" s="52"/>
      <c r="AA152" s="52"/>
      <c r="AB152" s="52"/>
      <c r="AC152" s="52"/>
    </row>
    <row r="153" spans="1:29">
      <c r="A153" s="43"/>
      <c r="B153" s="43"/>
      <c r="C153" s="43"/>
      <c r="D153" s="43"/>
      <c r="E153" s="43"/>
      <c r="F153" s="43"/>
      <c r="G153" s="44"/>
      <c r="H153" s="44"/>
      <c r="I153" s="43"/>
      <c r="J153" s="43"/>
      <c r="K153" s="43"/>
      <c r="L153" s="43"/>
      <c r="M153" s="43"/>
      <c r="N153" s="52"/>
      <c r="O153" s="52"/>
      <c r="P153" s="52"/>
      <c r="Q153" s="52"/>
      <c r="R153" s="52"/>
      <c r="S153" s="52"/>
      <c r="T153" s="52"/>
      <c r="U153" s="52"/>
      <c r="V153" s="52"/>
      <c r="W153" s="52"/>
      <c r="X153" s="52"/>
      <c r="Y153" s="52"/>
      <c r="Z153" s="52"/>
      <c r="AA153" s="52"/>
      <c r="AB153" s="52"/>
      <c r="AC153" s="52"/>
    </row>
    <row r="154" spans="1:29">
      <c r="A154" s="43"/>
      <c r="B154" s="43"/>
      <c r="C154" s="43"/>
      <c r="D154" s="43"/>
      <c r="E154" s="43"/>
      <c r="F154" s="43"/>
      <c r="G154" s="44"/>
      <c r="H154" s="44"/>
      <c r="I154" s="43"/>
      <c r="J154" s="43"/>
      <c r="K154" s="43"/>
      <c r="L154" s="43"/>
      <c r="M154" s="43"/>
      <c r="N154" s="52"/>
      <c r="O154" s="52"/>
      <c r="P154" s="52"/>
      <c r="Q154" s="52"/>
      <c r="R154" s="52"/>
      <c r="S154" s="52"/>
      <c r="T154" s="52"/>
      <c r="U154" s="52"/>
      <c r="V154" s="52"/>
      <c r="W154" s="52"/>
      <c r="X154" s="52"/>
      <c r="Y154" s="52"/>
      <c r="Z154" s="52"/>
      <c r="AA154" s="52"/>
      <c r="AB154" s="52"/>
      <c r="AC154" s="52"/>
    </row>
    <row r="155" spans="1:29">
      <c r="A155" s="43"/>
      <c r="B155" s="43"/>
      <c r="C155" s="43"/>
      <c r="D155" s="43"/>
      <c r="E155" s="43"/>
      <c r="F155" s="43"/>
      <c r="G155" s="44"/>
      <c r="H155" s="44"/>
      <c r="I155" s="43"/>
      <c r="J155" s="43"/>
      <c r="K155" s="43"/>
      <c r="L155" s="43"/>
      <c r="M155" s="43"/>
      <c r="N155" s="52"/>
      <c r="O155" s="52"/>
      <c r="P155" s="52"/>
      <c r="Q155" s="52"/>
      <c r="R155" s="52"/>
      <c r="S155" s="52"/>
      <c r="T155" s="52"/>
      <c r="U155" s="52"/>
      <c r="V155" s="52"/>
      <c r="W155" s="52"/>
      <c r="X155" s="52"/>
      <c r="Y155" s="52"/>
      <c r="Z155" s="52"/>
      <c r="AA155" s="52"/>
      <c r="AB155" s="52"/>
      <c r="AC155" s="52"/>
    </row>
    <row r="156" spans="1:29">
      <c r="A156" s="43"/>
      <c r="B156" s="43"/>
      <c r="C156" s="43"/>
      <c r="D156" s="43"/>
      <c r="E156" s="43"/>
      <c r="F156" s="43"/>
      <c r="G156" s="44"/>
      <c r="H156" s="44"/>
      <c r="I156" s="43"/>
      <c r="J156" s="43"/>
      <c r="K156" s="43"/>
      <c r="L156" s="43"/>
      <c r="M156" s="43"/>
      <c r="N156" s="52"/>
      <c r="O156" s="52"/>
      <c r="P156" s="52"/>
      <c r="Q156" s="52"/>
      <c r="R156" s="52"/>
      <c r="S156" s="52"/>
      <c r="T156" s="52"/>
      <c r="U156" s="52"/>
      <c r="V156" s="52"/>
      <c r="W156" s="52"/>
      <c r="X156" s="52"/>
      <c r="Y156" s="52"/>
      <c r="Z156" s="52"/>
      <c r="AA156" s="52"/>
      <c r="AB156" s="52"/>
      <c r="AC156" s="52"/>
    </row>
    <row r="157" spans="1:29">
      <c r="A157" s="43"/>
      <c r="B157" s="43"/>
      <c r="C157" s="43"/>
      <c r="D157" s="43"/>
      <c r="E157" s="43"/>
      <c r="F157" s="43"/>
      <c r="G157" s="44"/>
      <c r="H157" s="44"/>
      <c r="I157" s="43"/>
      <c r="J157" s="43"/>
      <c r="K157" s="43"/>
      <c r="L157" s="43"/>
      <c r="M157" s="43"/>
      <c r="N157" s="52"/>
      <c r="O157" s="52"/>
      <c r="P157" s="52"/>
      <c r="Q157" s="52"/>
      <c r="R157" s="52"/>
      <c r="S157" s="52"/>
      <c r="T157" s="52"/>
      <c r="U157" s="52"/>
      <c r="V157" s="52"/>
      <c r="W157" s="52"/>
      <c r="X157" s="52"/>
      <c r="Y157" s="52"/>
      <c r="Z157" s="52"/>
      <c r="AA157" s="52"/>
      <c r="AB157" s="52"/>
      <c r="AC157" s="52"/>
    </row>
    <row r="158" spans="1:29">
      <c r="A158" s="43"/>
      <c r="B158" s="43"/>
      <c r="C158" s="43"/>
      <c r="D158" s="43"/>
      <c r="E158" s="43"/>
      <c r="F158" s="43"/>
      <c r="G158" s="44"/>
      <c r="H158" s="44"/>
      <c r="I158" s="43"/>
      <c r="J158" s="43"/>
      <c r="K158" s="43"/>
      <c r="L158" s="43"/>
      <c r="M158" s="43"/>
      <c r="N158" s="52"/>
      <c r="O158" s="52"/>
      <c r="P158" s="52"/>
      <c r="Q158" s="52"/>
      <c r="R158" s="52"/>
      <c r="S158" s="52"/>
      <c r="T158" s="52"/>
      <c r="U158" s="52"/>
      <c r="V158" s="52"/>
      <c r="W158" s="52"/>
      <c r="X158" s="52"/>
      <c r="Y158" s="52"/>
      <c r="Z158" s="52"/>
      <c r="AA158" s="52"/>
      <c r="AB158" s="52"/>
      <c r="AC158" s="52"/>
    </row>
    <row r="159" spans="1:29">
      <c r="A159" s="43"/>
      <c r="B159" s="43"/>
      <c r="C159" s="43"/>
      <c r="D159" s="43"/>
      <c r="E159" s="43"/>
      <c r="F159" s="43"/>
      <c r="G159" s="44"/>
      <c r="H159" s="44"/>
      <c r="I159" s="43"/>
      <c r="J159" s="43"/>
      <c r="K159" s="43"/>
      <c r="L159" s="43"/>
      <c r="M159" s="43"/>
      <c r="N159" s="52"/>
      <c r="O159" s="52"/>
      <c r="P159" s="52"/>
      <c r="Q159" s="52"/>
      <c r="R159" s="52"/>
      <c r="S159" s="52"/>
      <c r="T159" s="52"/>
      <c r="U159" s="52"/>
      <c r="V159" s="52"/>
      <c r="W159" s="52"/>
      <c r="X159" s="52"/>
      <c r="Y159" s="52"/>
      <c r="Z159" s="52"/>
      <c r="AA159" s="52"/>
      <c r="AB159" s="52"/>
      <c r="AC159" s="52"/>
    </row>
    <row r="160" spans="1:29">
      <c r="A160" s="43"/>
      <c r="B160" s="43"/>
      <c r="C160" s="43"/>
      <c r="D160" s="43"/>
      <c r="E160" s="43"/>
      <c r="F160" s="43"/>
      <c r="G160" s="44"/>
      <c r="H160" s="44"/>
      <c r="I160" s="43"/>
      <c r="J160" s="43"/>
      <c r="K160" s="43"/>
      <c r="L160" s="43"/>
      <c r="M160" s="43"/>
      <c r="N160" s="52"/>
      <c r="O160" s="52"/>
      <c r="P160" s="52"/>
      <c r="Q160" s="52"/>
      <c r="R160" s="52"/>
      <c r="S160" s="52"/>
      <c r="T160" s="52"/>
      <c r="U160" s="52"/>
      <c r="V160" s="52"/>
      <c r="W160" s="52"/>
      <c r="X160" s="52"/>
      <c r="Y160" s="52"/>
      <c r="Z160" s="52"/>
      <c r="AA160" s="52"/>
      <c r="AB160" s="52"/>
      <c r="AC160" s="52"/>
    </row>
    <row r="161" spans="1:29">
      <c r="A161" s="43"/>
      <c r="B161" s="43"/>
      <c r="C161" s="43"/>
      <c r="D161" s="43"/>
      <c r="E161" s="43"/>
      <c r="F161" s="43"/>
      <c r="G161" s="44"/>
      <c r="H161" s="44"/>
      <c r="I161" s="43"/>
      <c r="J161" s="43"/>
      <c r="K161" s="43"/>
      <c r="L161" s="43"/>
      <c r="M161" s="43"/>
      <c r="N161" s="52"/>
      <c r="O161" s="52"/>
      <c r="P161" s="52"/>
      <c r="Q161" s="52"/>
      <c r="R161" s="52"/>
      <c r="S161" s="52"/>
      <c r="T161" s="52"/>
      <c r="U161" s="52"/>
      <c r="V161" s="52"/>
      <c r="W161" s="52"/>
      <c r="X161" s="52"/>
      <c r="Y161" s="52"/>
      <c r="Z161" s="52"/>
      <c r="AA161" s="52"/>
      <c r="AB161" s="52"/>
      <c r="AC161" s="52"/>
    </row>
    <row r="162" spans="1:29">
      <c r="A162" s="43"/>
      <c r="B162" s="43"/>
      <c r="C162" s="43"/>
      <c r="D162" s="43"/>
      <c r="E162" s="43"/>
      <c r="F162" s="43"/>
      <c r="G162" s="44"/>
      <c r="H162" s="44"/>
      <c r="I162" s="43"/>
      <c r="J162" s="43"/>
      <c r="K162" s="43"/>
      <c r="L162" s="43"/>
      <c r="M162" s="43"/>
      <c r="N162" s="52"/>
      <c r="O162" s="52"/>
      <c r="P162" s="52"/>
      <c r="Q162" s="52"/>
      <c r="R162" s="52"/>
      <c r="S162" s="52"/>
      <c r="T162" s="52"/>
      <c r="U162" s="52"/>
      <c r="V162" s="52"/>
      <c r="W162" s="52"/>
      <c r="X162" s="52"/>
      <c r="Y162" s="52"/>
      <c r="Z162" s="52"/>
      <c r="AA162" s="52"/>
      <c r="AB162" s="52"/>
      <c r="AC162" s="52"/>
    </row>
    <row r="163" spans="1:29">
      <c r="A163" s="43"/>
      <c r="B163" s="43"/>
      <c r="C163" s="43"/>
      <c r="D163" s="43"/>
      <c r="E163" s="43"/>
      <c r="F163" s="43"/>
      <c r="G163" s="44"/>
      <c r="H163" s="44"/>
      <c r="I163" s="43"/>
      <c r="J163" s="43"/>
      <c r="K163" s="43"/>
      <c r="L163" s="43"/>
      <c r="M163" s="43"/>
      <c r="N163" s="52"/>
      <c r="O163" s="52"/>
      <c r="P163" s="52"/>
      <c r="Q163" s="52"/>
      <c r="R163" s="52"/>
      <c r="S163" s="52"/>
      <c r="T163" s="52"/>
      <c r="U163" s="52"/>
      <c r="V163" s="52"/>
      <c r="W163" s="52"/>
      <c r="X163" s="52"/>
      <c r="Y163" s="52"/>
      <c r="Z163" s="52"/>
      <c r="AA163" s="52"/>
      <c r="AB163" s="52"/>
      <c r="AC163" s="52"/>
    </row>
    <row r="164" spans="1:29">
      <c r="A164" s="43"/>
      <c r="B164" s="43"/>
      <c r="C164" s="43"/>
      <c r="D164" s="43"/>
      <c r="E164" s="43"/>
      <c r="F164" s="43"/>
      <c r="G164" s="44"/>
      <c r="H164" s="44"/>
      <c r="I164" s="43"/>
      <c r="J164" s="43"/>
      <c r="K164" s="43"/>
      <c r="L164" s="43"/>
      <c r="M164" s="43"/>
      <c r="N164" s="52"/>
      <c r="O164" s="52"/>
      <c r="P164" s="52"/>
      <c r="Q164" s="52"/>
      <c r="R164" s="52"/>
      <c r="S164" s="52"/>
      <c r="T164" s="52"/>
      <c r="U164" s="52"/>
      <c r="V164" s="52"/>
      <c r="W164" s="52"/>
      <c r="X164" s="52"/>
      <c r="Y164" s="52"/>
      <c r="Z164" s="52"/>
      <c r="AA164" s="52"/>
      <c r="AB164" s="52"/>
      <c r="AC164" s="52"/>
    </row>
    <row r="165" spans="1:29">
      <c r="A165" s="43"/>
      <c r="B165" s="43"/>
      <c r="C165" s="43"/>
      <c r="D165" s="43"/>
      <c r="E165" s="43"/>
      <c r="F165" s="43"/>
      <c r="G165" s="44"/>
      <c r="H165" s="44"/>
      <c r="I165" s="43"/>
      <c r="J165" s="43"/>
      <c r="K165" s="43"/>
      <c r="L165" s="43"/>
      <c r="M165" s="43"/>
      <c r="N165" s="52"/>
      <c r="O165" s="52"/>
      <c r="P165" s="52"/>
      <c r="Q165" s="52"/>
      <c r="R165" s="52"/>
      <c r="S165" s="52"/>
      <c r="T165" s="52"/>
      <c r="U165" s="52"/>
      <c r="V165" s="52"/>
      <c r="W165" s="52"/>
      <c r="X165" s="52"/>
      <c r="Y165" s="52"/>
      <c r="Z165" s="52"/>
      <c r="AA165" s="52"/>
      <c r="AB165" s="52"/>
      <c r="AC165" s="52"/>
    </row>
    <row r="166" spans="1:29">
      <c r="A166" s="43"/>
      <c r="B166" s="43"/>
      <c r="C166" s="43"/>
      <c r="D166" s="43"/>
      <c r="E166" s="43"/>
      <c r="F166" s="43"/>
      <c r="G166" s="44"/>
      <c r="H166" s="44"/>
      <c r="I166" s="43"/>
      <c r="J166" s="43"/>
      <c r="K166" s="43"/>
      <c r="L166" s="43"/>
      <c r="M166" s="43"/>
      <c r="N166" s="52"/>
      <c r="O166" s="52"/>
      <c r="P166" s="52"/>
      <c r="Q166" s="52"/>
      <c r="R166" s="52"/>
      <c r="S166" s="52"/>
      <c r="T166" s="52"/>
      <c r="U166" s="52"/>
      <c r="V166" s="52"/>
      <c r="W166" s="52"/>
      <c r="X166" s="52"/>
      <c r="Y166" s="52"/>
      <c r="Z166" s="52"/>
      <c r="AA166" s="52"/>
      <c r="AB166" s="52"/>
      <c r="AC166" s="52"/>
    </row>
    <row r="167" spans="1:29">
      <c r="A167" s="43"/>
      <c r="B167" s="43"/>
      <c r="C167" s="43"/>
      <c r="D167" s="43"/>
      <c r="E167" s="43"/>
      <c r="F167" s="43"/>
      <c r="G167" s="44"/>
      <c r="H167" s="44"/>
      <c r="I167" s="43"/>
      <c r="J167" s="43"/>
      <c r="K167" s="43"/>
      <c r="L167" s="43"/>
      <c r="M167" s="43"/>
      <c r="N167" s="52"/>
      <c r="O167" s="52"/>
      <c r="P167" s="52"/>
      <c r="Q167" s="52"/>
      <c r="R167" s="52"/>
      <c r="S167" s="52"/>
      <c r="T167" s="52"/>
      <c r="U167" s="52"/>
      <c r="V167" s="52"/>
      <c r="W167" s="52"/>
      <c r="X167" s="52"/>
      <c r="Y167" s="52"/>
      <c r="Z167" s="52"/>
      <c r="AA167" s="52"/>
      <c r="AB167" s="52"/>
      <c r="AC167" s="52"/>
    </row>
    <row r="168" spans="1:29">
      <c r="A168" s="43"/>
      <c r="B168" s="43"/>
      <c r="C168" s="43"/>
      <c r="D168" s="43"/>
      <c r="E168" s="43"/>
      <c r="F168" s="43"/>
      <c r="G168" s="44"/>
      <c r="H168" s="44"/>
      <c r="I168" s="43"/>
      <c r="J168" s="43"/>
      <c r="K168" s="43"/>
      <c r="L168" s="43"/>
      <c r="M168" s="43"/>
      <c r="N168" s="52"/>
      <c r="O168" s="52"/>
      <c r="P168" s="52"/>
      <c r="Q168" s="52"/>
      <c r="R168" s="52"/>
      <c r="S168" s="52"/>
      <c r="T168" s="52"/>
      <c r="U168" s="52"/>
      <c r="V168" s="52"/>
      <c r="W168" s="52"/>
      <c r="X168" s="52"/>
      <c r="Y168" s="52"/>
      <c r="Z168" s="52"/>
      <c r="AA168" s="52"/>
      <c r="AB168" s="52"/>
      <c r="AC168" s="52"/>
    </row>
    <row r="169" spans="1:29">
      <c r="A169" s="43"/>
      <c r="B169" s="43"/>
      <c r="C169" s="43"/>
      <c r="D169" s="43"/>
      <c r="E169" s="43"/>
      <c r="F169" s="43"/>
      <c r="G169" s="44"/>
      <c r="H169" s="44"/>
      <c r="I169" s="43"/>
      <c r="J169" s="43"/>
      <c r="K169" s="43"/>
      <c r="L169" s="43"/>
      <c r="M169" s="43"/>
      <c r="N169" s="52"/>
      <c r="O169" s="52"/>
      <c r="P169" s="52"/>
      <c r="Q169" s="52"/>
      <c r="R169" s="52"/>
      <c r="S169" s="52"/>
      <c r="T169" s="52"/>
      <c r="U169" s="52"/>
      <c r="V169" s="52"/>
      <c r="W169" s="52"/>
      <c r="X169" s="52"/>
      <c r="Y169" s="52"/>
      <c r="Z169" s="52"/>
      <c r="AA169" s="52"/>
      <c r="AB169" s="52"/>
      <c r="AC169" s="52"/>
    </row>
    <row r="170" spans="1:29">
      <c r="A170" s="43"/>
      <c r="B170" s="43"/>
      <c r="C170" s="43"/>
      <c r="D170" s="43"/>
      <c r="E170" s="43"/>
      <c r="F170" s="43"/>
      <c r="G170" s="44"/>
      <c r="H170" s="44"/>
      <c r="I170" s="43"/>
      <c r="J170" s="43"/>
      <c r="K170" s="43"/>
      <c r="L170" s="43"/>
      <c r="M170" s="43"/>
      <c r="N170" s="52"/>
      <c r="O170" s="52"/>
      <c r="P170" s="52"/>
      <c r="Q170" s="52"/>
      <c r="R170" s="52"/>
      <c r="S170" s="52"/>
      <c r="T170" s="52"/>
      <c r="U170" s="52"/>
      <c r="V170" s="52"/>
      <c r="W170" s="52"/>
      <c r="X170" s="52"/>
      <c r="Y170" s="52"/>
      <c r="Z170" s="52"/>
      <c r="AA170" s="52"/>
      <c r="AB170" s="52"/>
      <c r="AC170" s="52"/>
    </row>
    <row r="171" spans="1:29">
      <c r="A171" s="43"/>
      <c r="B171" s="43"/>
      <c r="C171" s="43"/>
      <c r="D171" s="43"/>
      <c r="E171" s="43"/>
      <c r="F171" s="43"/>
      <c r="G171" s="44"/>
      <c r="H171" s="44"/>
      <c r="I171" s="43"/>
      <c r="J171" s="43"/>
      <c r="K171" s="43"/>
      <c r="L171" s="43"/>
      <c r="M171" s="43"/>
      <c r="N171" s="52"/>
      <c r="O171" s="52"/>
      <c r="P171" s="52"/>
      <c r="Q171" s="52"/>
      <c r="R171" s="52"/>
      <c r="S171" s="52"/>
      <c r="T171" s="52"/>
      <c r="U171" s="52"/>
      <c r="V171" s="52"/>
      <c r="W171" s="52"/>
      <c r="X171" s="52"/>
      <c r="Y171" s="52"/>
      <c r="Z171" s="52"/>
      <c r="AA171" s="52"/>
      <c r="AB171" s="52"/>
      <c r="AC171" s="52"/>
    </row>
    <row r="172" spans="1:29">
      <c r="A172" s="43"/>
      <c r="B172" s="43"/>
      <c r="C172" s="43"/>
      <c r="D172" s="43"/>
      <c r="E172" s="43"/>
      <c r="F172" s="43"/>
      <c r="G172" s="44"/>
      <c r="H172" s="44"/>
      <c r="I172" s="43"/>
      <c r="J172" s="43"/>
      <c r="K172" s="43"/>
      <c r="L172" s="43"/>
      <c r="M172" s="43"/>
      <c r="N172" s="52"/>
      <c r="O172" s="52"/>
      <c r="P172" s="52"/>
      <c r="Q172" s="52"/>
      <c r="R172" s="52"/>
      <c r="S172" s="52"/>
      <c r="T172" s="52"/>
      <c r="U172" s="52"/>
      <c r="V172" s="52"/>
      <c r="W172" s="52"/>
      <c r="X172" s="52"/>
      <c r="Y172" s="52"/>
      <c r="Z172" s="52"/>
      <c r="AA172" s="52"/>
      <c r="AB172" s="52"/>
      <c r="AC172" s="52"/>
    </row>
    <row r="173" spans="1:29">
      <c r="A173" s="43"/>
      <c r="B173" s="43"/>
      <c r="C173" s="43"/>
      <c r="D173" s="43"/>
      <c r="E173" s="43"/>
      <c r="F173" s="43"/>
      <c r="G173" s="44"/>
      <c r="H173" s="44"/>
      <c r="I173" s="43"/>
      <c r="J173" s="43"/>
      <c r="K173" s="43"/>
      <c r="L173" s="43"/>
      <c r="M173" s="43"/>
      <c r="N173" s="52"/>
      <c r="O173" s="52"/>
      <c r="P173" s="52"/>
      <c r="Q173" s="52"/>
      <c r="R173" s="52"/>
      <c r="S173" s="52"/>
      <c r="T173" s="52"/>
      <c r="U173" s="52"/>
      <c r="V173" s="52"/>
      <c r="W173" s="52"/>
      <c r="X173" s="52"/>
      <c r="Y173" s="52"/>
      <c r="Z173" s="52"/>
      <c r="AA173" s="52"/>
      <c r="AB173" s="52"/>
      <c r="AC173" s="52"/>
    </row>
    <row r="174" spans="1:29">
      <c r="A174" s="43"/>
      <c r="B174" s="43"/>
      <c r="C174" s="43"/>
      <c r="D174" s="43"/>
      <c r="E174" s="43"/>
      <c r="F174" s="43"/>
      <c r="G174" s="44"/>
      <c r="H174" s="44"/>
      <c r="I174" s="43"/>
      <c r="J174" s="43"/>
      <c r="K174" s="43"/>
      <c r="L174" s="43"/>
      <c r="M174" s="43"/>
      <c r="N174" s="52"/>
      <c r="O174" s="52"/>
      <c r="P174" s="52"/>
      <c r="Q174" s="52"/>
      <c r="R174" s="52"/>
      <c r="S174" s="52"/>
      <c r="T174" s="52"/>
      <c r="U174" s="52"/>
      <c r="V174" s="52"/>
      <c r="W174" s="52"/>
      <c r="X174" s="52"/>
      <c r="Y174" s="52"/>
      <c r="Z174" s="52"/>
      <c r="AA174" s="52"/>
      <c r="AB174" s="52"/>
      <c r="AC174" s="52"/>
    </row>
    <row r="175" spans="1:29">
      <c r="A175" s="43"/>
      <c r="B175" s="43"/>
      <c r="C175" s="43"/>
      <c r="D175" s="43"/>
      <c r="E175" s="43"/>
      <c r="F175" s="43"/>
      <c r="G175" s="44"/>
      <c r="H175" s="44"/>
      <c r="I175" s="43"/>
      <c r="J175" s="43"/>
      <c r="K175" s="43"/>
      <c r="L175" s="43"/>
      <c r="M175" s="43"/>
      <c r="N175" s="52"/>
      <c r="O175" s="52"/>
      <c r="P175" s="52"/>
      <c r="Q175" s="52"/>
      <c r="R175" s="52"/>
      <c r="S175" s="52"/>
      <c r="T175" s="52"/>
      <c r="U175" s="52"/>
      <c r="V175" s="52"/>
      <c r="W175" s="52"/>
      <c r="X175" s="52"/>
      <c r="Y175" s="52"/>
      <c r="Z175" s="52"/>
      <c r="AA175" s="52"/>
      <c r="AB175" s="52"/>
      <c r="AC175" s="52"/>
    </row>
    <row r="176" spans="1:29">
      <c r="A176" s="43"/>
      <c r="B176" s="43"/>
      <c r="C176" s="43"/>
      <c r="D176" s="43"/>
      <c r="E176" s="43"/>
      <c r="F176" s="43"/>
      <c r="G176" s="44"/>
      <c r="H176" s="44"/>
      <c r="I176" s="43"/>
      <c r="J176" s="43"/>
      <c r="K176" s="43"/>
      <c r="L176" s="43"/>
      <c r="M176" s="43"/>
      <c r="N176" s="52"/>
      <c r="O176" s="52"/>
      <c r="P176" s="52"/>
      <c r="Q176" s="52"/>
      <c r="R176" s="52"/>
      <c r="S176" s="52"/>
      <c r="T176" s="52"/>
      <c r="U176" s="52"/>
      <c r="V176" s="52"/>
      <c r="W176" s="52"/>
      <c r="X176" s="52"/>
      <c r="Y176" s="52"/>
      <c r="Z176" s="52"/>
      <c r="AA176" s="52"/>
      <c r="AB176" s="52"/>
      <c r="AC176" s="52"/>
    </row>
    <row r="177" spans="1:29">
      <c r="A177" s="43"/>
      <c r="B177" s="43"/>
      <c r="C177" s="43"/>
      <c r="D177" s="43"/>
      <c r="E177" s="43"/>
      <c r="F177" s="43"/>
      <c r="G177" s="44"/>
      <c r="H177" s="44"/>
      <c r="I177" s="43"/>
      <c r="J177" s="43"/>
      <c r="K177" s="43"/>
      <c r="L177" s="43"/>
      <c r="M177" s="43"/>
      <c r="N177" s="52"/>
      <c r="O177" s="52"/>
      <c r="P177" s="52"/>
      <c r="Q177" s="52"/>
      <c r="R177" s="52"/>
      <c r="S177" s="52"/>
      <c r="T177" s="52"/>
      <c r="U177" s="52"/>
      <c r="V177" s="52"/>
      <c r="W177" s="52"/>
      <c r="X177" s="52"/>
      <c r="Y177" s="52"/>
      <c r="Z177" s="52"/>
      <c r="AA177" s="52"/>
      <c r="AB177" s="52"/>
      <c r="AC177" s="52"/>
    </row>
    <row r="178" spans="1:29">
      <c r="A178" s="43"/>
      <c r="B178" s="43"/>
      <c r="C178" s="43"/>
      <c r="D178" s="43"/>
      <c r="E178" s="43"/>
      <c r="F178" s="43"/>
      <c r="G178" s="44"/>
      <c r="H178" s="44"/>
      <c r="I178" s="43"/>
      <c r="J178" s="43"/>
      <c r="K178" s="43"/>
      <c r="L178" s="43"/>
      <c r="M178" s="43"/>
      <c r="N178" s="52"/>
      <c r="O178" s="52"/>
      <c r="P178" s="52"/>
      <c r="Q178" s="52"/>
      <c r="R178" s="52"/>
      <c r="S178" s="52"/>
      <c r="T178" s="52"/>
      <c r="U178" s="52"/>
      <c r="V178" s="52"/>
      <c r="W178" s="52"/>
      <c r="X178" s="52"/>
      <c r="Y178" s="52"/>
      <c r="Z178" s="52"/>
      <c r="AA178" s="52"/>
      <c r="AB178" s="52"/>
      <c r="AC178" s="52"/>
    </row>
    <row r="179" spans="1:29">
      <c r="A179" s="43"/>
      <c r="B179" s="43"/>
      <c r="C179" s="43"/>
      <c r="D179" s="43"/>
      <c r="E179" s="43"/>
      <c r="F179" s="43"/>
      <c r="G179" s="44"/>
      <c r="H179" s="44"/>
      <c r="I179" s="43"/>
      <c r="J179" s="43"/>
      <c r="K179" s="43"/>
      <c r="L179" s="43"/>
      <c r="M179" s="43"/>
      <c r="N179" s="52"/>
      <c r="O179" s="52"/>
      <c r="P179" s="52"/>
      <c r="Q179" s="52"/>
      <c r="R179" s="52"/>
      <c r="S179" s="52"/>
      <c r="T179" s="52"/>
      <c r="U179" s="52"/>
      <c r="V179" s="52"/>
      <c r="W179" s="52"/>
      <c r="X179" s="52"/>
      <c r="Y179" s="52"/>
      <c r="Z179" s="52"/>
      <c r="AA179" s="52"/>
      <c r="AB179" s="52"/>
      <c r="AC179" s="52"/>
    </row>
    <row r="180" spans="1:29">
      <c r="A180" s="43"/>
      <c r="B180" s="43"/>
      <c r="C180" s="43"/>
      <c r="D180" s="43"/>
      <c r="E180" s="43"/>
      <c r="F180" s="43"/>
      <c r="G180" s="44"/>
      <c r="H180" s="44"/>
      <c r="I180" s="43"/>
      <c r="J180" s="43"/>
      <c r="K180" s="43"/>
      <c r="L180" s="43"/>
      <c r="M180" s="43"/>
      <c r="N180" s="52"/>
      <c r="O180" s="52"/>
      <c r="P180" s="52"/>
      <c r="Q180" s="52"/>
      <c r="R180" s="52"/>
      <c r="S180" s="52"/>
      <c r="T180" s="52"/>
      <c r="U180" s="52"/>
      <c r="V180" s="52"/>
      <c r="W180" s="52"/>
      <c r="X180" s="52"/>
      <c r="Y180" s="52"/>
      <c r="Z180" s="52"/>
      <c r="AA180" s="52"/>
      <c r="AB180" s="52"/>
      <c r="AC180" s="52"/>
    </row>
    <row r="181" spans="1:29">
      <c r="A181" s="43"/>
      <c r="B181" s="43"/>
      <c r="C181" s="43"/>
      <c r="D181" s="43"/>
      <c r="E181" s="43"/>
      <c r="F181" s="43"/>
      <c r="G181" s="44"/>
      <c r="H181" s="44"/>
      <c r="I181" s="43"/>
      <c r="J181" s="43"/>
      <c r="K181" s="43"/>
      <c r="L181" s="43"/>
      <c r="M181" s="43"/>
      <c r="N181" s="52"/>
      <c r="O181" s="52"/>
      <c r="P181" s="52"/>
      <c r="Q181" s="52"/>
      <c r="R181" s="52"/>
      <c r="S181" s="52"/>
      <c r="T181" s="52"/>
      <c r="U181" s="52"/>
      <c r="V181" s="52"/>
      <c r="W181" s="52"/>
      <c r="X181" s="52"/>
      <c r="Y181" s="52"/>
      <c r="Z181" s="52"/>
      <c r="AA181" s="52"/>
      <c r="AB181" s="52"/>
      <c r="AC181" s="52"/>
    </row>
    <row r="182" spans="1:29">
      <c r="A182" s="43"/>
      <c r="B182" s="43"/>
      <c r="C182" s="43"/>
      <c r="D182" s="43"/>
      <c r="E182" s="43"/>
      <c r="F182" s="43"/>
      <c r="G182" s="44"/>
      <c r="H182" s="44"/>
      <c r="I182" s="43"/>
      <c r="J182" s="43"/>
      <c r="K182" s="43"/>
      <c r="L182" s="43"/>
      <c r="M182" s="43"/>
      <c r="N182" s="52"/>
      <c r="O182" s="52"/>
      <c r="P182" s="52"/>
      <c r="Q182" s="52"/>
      <c r="R182" s="52"/>
      <c r="S182" s="52"/>
      <c r="T182" s="52"/>
      <c r="U182" s="52"/>
      <c r="V182" s="52"/>
      <c r="W182" s="52"/>
      <c r="X182" s="52"/>
      <c r="Y182" s="52"/>
      <c r="Z182" s="52"/>
      <c r="AA182" s="52"/>
      <c r="AB182" s="52"/>
      <c r="AC182" s="52"/>
    </row>
    <row r="183" spans="1:29">
      <c r="A183" s="43"/>
      <c r="B183" s="43"/>
      <c r="C183" s="43"/>
      <c r="D183" s="43"/>
      <c r="E183" s="43"/>
      <c r="F183" s="43"/>
      <c r="G183" s="44"/>
      <c r="H183" s="44"/>
      <c r="I183" s="43"/>
      <c r="J183" s="43"/>
      <c r="K183" s="43"/>
      <c r="L183" s="43"/>
      <c r="M183" s="43"/>
      <c r="N183" s="52"/>
      <c r="O183" s="52"/>
      <c r="P183" s="52"/>
      <c r="Q183" s="52"/>
      <c r="R183" s="52"/>
      <c r="S183" s="52"/>
      <c r="T183" s="52"/>
      <c r="U183" s="52"/>
      <c r="V183" s="52"/>
      <c r="W183" s="52"/>
      <c r="X183" s="52"/>
      <c r="Y183" s="52"/>
      <c r="Z183" s="52"/>
      <c r="AA183" s="52"/>
      <c r="AB183" s="52"/>
      <c r="AC183" s="52"/>
    </row>
    <row r="184" spans="1:29">
      <c r="A184" s="43"/>
      <c r="B184" s="43"/>
      <c r="C184" s="43"/>
      <c r="D184" s="43"/>
      <c r="E184" s="43"/>
      <c r="F184" s="43"/>
      <c r="G184" s="44"/>
      <c r="H184" s="44"/>
      <c r="I184" s="43"/>
      <c r="J184" s="43"/>
      <c r="K184" s="43"/>
      <c r="L184" s="43"/>
      <c r="M184" s="43"/>
      <c r="N184" s="52"/>
      <c r="O184" s="52"/>
      <c r="P184" s="52"/>
      <c r="Q184" s="52"/>
      <c r="R184" s="52"/>
      <c r="S184" s="52"/>
      <c r="T184" s="52"/>
      <c r="U184" s="52"/>
      <c r="V184" s="52"/>
      <c r="W184" s="52"/>
      <c r="X184" s="52"/>
      <c r="Y184" s="52"/>
      <c r="Z184" s="52"/>
      <c r="AA184" s="52"/>
      <c r="AB184" s="52"/>
      <c r="AC184" s="52"/>
    </row>
    <row r="185" spans="1:29">
      <c r="A185" s="43"/>
      <c r="B185" s="43"/>
      <c r="C185" s="43"/>
      <c r="D185" s="43"/>
      <c r="E185" s="43"/>
      <c r="F185" s="43"/>
      <c r="G185" s="44"/>
      <c r="H185" s="44"/>
      <c r="I185" s="43"/>
      <c r="J185" s="43"/>
      <c r="K185" s="43"/>
      <c r="L185" s="43"/>
      <c r="M185" s="43"/>
      <c r="N185" s="52"/>
      <c r="O185" s="52"/>
      <c r="P185" s="52"/>
      <c r="Q185" s="52"/>
      <c r="R185" s="52"/>
      <c r="S185" s="52"/>
      <c r="T185" s="52"/>
      <c r="U185" s="52"/>
      <c r="V185" s="52"/>
      <c r="W185" s="52"/>
      <c r="X185" s="52"/>
      <c r="Y185" s="52"/>
      <c r="Z185" s="52"/>
      <c r="AA185" s="52"/>
      <c r="AB185" s="52"/>
      <c r="AC185" s="52"/>
    </row>
    <row r="186" spans="1:29">
      <c r="A186" s="43"/>
      <c r="B186" s="43"/>
      <c r="C186" s="43"/>
      <c r="D186" s="43"/>
      <c r="E186" s="43"/>
      <c r="F186" s="43"/>
      <c r="G186" s="44"/>
      <c r="H186" s="44"/>
      <c r="I186" s="43"/>
      <c r="J186" s="43"/>
      <c r="K186" s="43"/>
      <c r="L186" s="43"/>
      <c r="M186" s="43"/>
      <c r="N186" s="52"/>
      <c r="O186" s="52"/>
      <c r="P186" s="52"/>
      <c r="Q186" s="52"/>
      <c r="R186" s="52"/>
      <c r="S186" s="52"/>
      <c r="T186" s="52"/>
      <c r="U186" s="52"/>
      <c r="V186" s="52"/>
      <c r="W186" s="52"/>
      <c r="X186" s="52"/>
      <c r="Y186" s="52"/>
      <c r="Z186" s="52"/>
      <c r="AA186" s="52"/>
      <c r="AB186" s="52"/>
      <c r="AC186" s="52"/>
    </row>
    <row r="187" spans="1:29">
      <c r="A187" s="43"/>
      <c r="B187" s="43"/>
      <c r="C187" s="43"/>
      <c r="D187" s="43"/>
      <c r="E187" s="43"/>
      <c r="F187" s="43"/>
      <c r="G187" s="44"/>
      <c r="H187" s="44"/>
      <c r="I187" s="43"/>
      <c r="J187" s="43"/>
      <c r="K187" s="43"/>
      <c r="L187" s="43"/>
      <c r="M187" s="43"/>
      <c r="N187" s="52"/>
      <c r="O187" s="52"/>
      <c r="P187" s="52"/>
      <c r="Q187" s="52"/>
      <c r="R187" s="52"/>
      <c r="S187" s="52"/>
      <c r="T187" s="52"/>
      <c r="U187" s="52"/>
      <c r="V187" s="52"/>
      <c r="W187" s="52"/>
      <c r="X187" s="52"/>
      <c r="Y187" s="52"/>
      <c r="Z187" s="52"/>
      <c r="AA187" s="52"/>
      <c r="AB187" s="52"/>
      <c r="AC187" s="52"/>
    </row>
    <row r="188" spans="1:29">
      <c r="A188" s="43"/>
      <c r="B188" s="43"/>
      <c r="C188" s="43"/>
      <c r="D188" s="43"/>
      <c r="E188" s="43"/>
      <c r="F188" s="43"/>
      <c r="G188" s="44"/>
      <c r="H188" s="44"/>
      <c r="I188" s="43"/>
      <c r="J188" s="43"/>
      <c r="K188" s="43"/>
      <c r="L188" s="43"/>
      <c r="M188" s="43"/>
      <c r="N188" s="52"/>
      <c r="O188" s="52"/>
      <c r="P188" s="52"/>
      <c r="Q188" s="52"/>
      <c r="R188" s="52"/>
      <c r="S188" s="52"/>
      <c r="T188" s="52"/>
      <c r="U188" s="52"/>
      <c r="V188" s="52"/>
      <c r="W188" s="52"/>
      <c r="X188" s="52"/>
      <c r="Y188" s="52"/>
      <c r="Z188" s="52"/>
      <c r="AA188" s="52"/>
      <c r="AB188" s="52"/>
      <c r="AC188" s="52"/>
    </row>
    <row r="189" spans="1:29">
      <c r="A189" s="43"/>
      <c r="B189" s="43"/>
      <c r="C189" s="43"/>
      <c r="D189" s="43"/>
      <c r="E189" s="43"/>
      <c r="F189" s="43"/>
      <c r="G189" s="44"/>
      <c r="H189" s="44"/>
      <c r="I189" s="43"/>
      <c r="J189" s="43"/>
      <c r="K189" s="43"/>
      <c r="L189" s="43"/>
      <c r="M189" s="43"/>
      <c r="N189" s="52"/>
      <c r="O189" s="52"/>
      <c r="P189" s="52"/>
      <c r="Q189" s="52"/>
      <c r="R189" s="52"/>
      <c r="S189" s="52"/>
      <c r="T189" s="52"/>
      <c r="U189" s="52"/>
      <c r="V189" s="52"/>
      <c r="W189" s="52"/>
      <c r="X189" s="52"/>
      <c r="Y189" s="52"/>
      <c r="Z189" s="52"/>
      <c r="AA189" s="52"/>
      <c r="AB189" s="52"/>
      <c r="AC189" s="52"/>
    </row>
    <row r="190" spans="1:29">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3"/>
      <c r="G273" s="44"/>
      <c r="H273" s="44"/>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3"/>
      <c r="G274" s="44"/>
      <c r="H274" s="44"/>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3"/>
      <c r="G275" s="44"/>
      <c r="H275" s="44"/>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3"/>
      <c r="G276" s="44"/>
      <c r="H276" s="44"/>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3"/>
      <c r="G277" s="44"/>
      <c r="H277" s="44"/>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3"/>
      <c r="G278" s="44"/>
      <c r="H278" s="44"/>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3"/>
      <c r="G279" s="44"/>
      <c r="H279" s="44"/>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3"/>
      <c r="G280" s="44"/>
      <c r="H280" s="44"/>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3"/>
      <c r="G281" s="44"/>
      <c r="H281" s="44"/>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3"/>
      <c r="G282" s="44"/>
      <c r="H282" s="44"/>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3"/>
      <c r="G283" s="44"/>
      <c r="H283" s="44"/>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3"/>
      <c r="G284" s="44"/>
      <c r="H284" s="44"/>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3"/>
      <c r="G285" s="44"/>
      <c r="H285" s="44"/>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3"/>
      <c r="G298" s="44"/>
      <c r="H298" s="44"/>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3"/>
      <c r="G396" s="44"/>
      <c r="H396" s="44"/>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3"/>
      <c r="G397" s="44"/>
      <c r="H397" s="44"/>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3"/>
      <c r="G398" s="44"/>
      <c r="H398" s="44"/>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3"/>
      <c r="G399" s="44"/>
      <c r="H399" s="44"/>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3"/>
      <c r="G400" s="44"/>
      <c r="H400" s="44"/>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3"/>
      <c r="G401" s="44"/>
      <c r="H401" s="44"/>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3"/>
      <c r="G402" s="44"/>
      <c r="H402" s="44"/>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3"/>
      <c r="G403" s="44"/>
      <c r="H403" s="44"/>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3"/>
      <c r="G404" s="44"/>
      <c r="H404" s="44"/>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3"/>
      <c r="G405" s="44"/>
      <c r="H405" s="44"/>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3"/>
      <c r="G406" s="44"/>
      <c r="H406" s="44"/>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3"/>
      <c r="G407" s="44"/>
      <c r="H407" s="44"/>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3"/>
      <c r="G408" s="44"/>
      <c r="H408" s="44"/>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3"/>
      <c r="G409" s="44"/>
      <c r="H409" s="44"/>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3"/>
      <c r="G410" s="44"/>
      <c r="H410" s="44"/>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3"/>
      <c r="G411" s="44"/>
      <c r="H411" s="44"/>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3"/>
      <c r="G412" s="44"/>
      <c r="H412" s="44"/>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3"/>
      <c r="G413" s="44"/>
      <c r="H413" s="44"/>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3"/>
      <c r="B414" s="43"/>
      <c r="C414" s="43"/>
      <c r="D414" s="43"/>
      <c r="E414" s="43"/>
      <c r="F414" s="43"/>
      <c r="G414" s="44"/>
      <c r="H414" s="44"/>
      <c r="I414" s="43"/>
      <c r="J414" s="43"/>
      <c r="K414" s="43"/>
      <c r="L414" s="45"/>
      <c r="M414" s="45"/>
      <c r="N414" s="41"/>
      <c r="O414" s="41"/>
      <c r="P414" s="41"/>
      <c r="Q414" s="41"/>
      <c r="R414" s="41"/>
      <c r="S414" s="41"/>
      <c r="T414" s="41"/>
      <c r="U414" s="41"/>
      <c r="V414" s="41"/>
      <c r="W414" s="41"/>
      <c r="X414" s="41"/>
      <c r="Y414" s="41"/>
      <c r="Z414" s="41"/>
      <c r="AA414" s="41"/>
      <c r="AB414" s="41"/>
      <c r="AC414" s="41"/>
    </row>
    <row r="415" spans="1:29">
      <c r="A415" s="43"/>
      <c r="B415" s="43"/>
      <c r="C415" s="43"/>
      <c r="D415" s="43"/>
      <c r="E415" s="43"/>
      <c r="F415" s="43"/>
      <c r="G415" s="44"/>
      <c r="H415" s="44"/>
      <c r="I415" s="43"/>
      <c r="J415" s="43"/>
      <c r="K415" s="43"/>
      <c r="L415" s="45"/>
      <c r="M415" s="45"/>
      <c r="N415" s="41"/>
      <c r="O415" s="41"/>
      <c r="P415" s="41"/>
      <c r="Q415" s="41"/>
      <c r="R415" s="41"/>
      <c r="S415" s="41"/>
      <c r="T415" s="41"/>
      <c r="U415" s="41"/>
      <c r="V415" s="41"/>
      <c r="W415" s="41"/>
      <c r="X415" s="41"/>
      <c r="Y415" s="41"/>
      <c r="Z415" s="41"/>
      <c r="AA415" s="41"/>
      <c r="AB415" s="41"/>
      <c r="AC415" s="41"/>
    </row>
    <row r="416" spans="1:29">
      <c r="A416" s="43"/>
      <c r="B416" s="43"/>
      <c r="C416" s="43"/>
      <c r="D416" s="43"/>
      <c r="E416" s="43"/>
      <c r="F416" s="43"/>
      <c r="G416" s="44"/>
      <c r="H416" s="44"/>
      <c r="I416" s="43"/>
      <c r="J416" s="43"/>
      <c r="K416" s="43"/>
      <c r="L416" s="45"/>
      <c r="M416" s="45"/>
      <c r="N416" s="41"/>
      <c r="O416" s="41"/>
      <c r="P416" s="41"/>
      <c r="Q416" s="41"/>
      <c r="R416" s="41"/>
      <c r="S416" s="41"/>
      <c r="T416" s="41"/>
      <c r="U416" s="41"/>
      <c r="V416" s="41"/>
      <c r="W416" s="41"/>
      <c r="X416" s="41"/>
      <c r="Y416" s="41"/>
      <c r="Z416" s="41"/>
      <c r="AA416" s="41"/>
      <c r="AB416" s="41"/>
      <c r="AC416" s="41"/>
    </row>
    <row r="417" spans="1:29">
      <c r="A417" s="43"/>
      <c r="B417" s="46"/>
      <c r="C417" s="46"/>
      <c r="D417" s="46"/>
      <c r="E417" s="46"/>
      <c r="F417" s="46"/>
      <c r="G417" s="47"/>
      <c r="H417" s="47"/>
      <c r="I417" s="46"/>
      <c r="J417" s="46"/>
      <c r="K417" s="46"/>
      <c r="L417" s="48"/>
      <c r="M417" s="48"/>
      <c r="N417" s="42"/>
      <c r="O417" s="42"/>
      <c r="P417" s="42"/>
      <c r="Q417" s="42"/>
      <c r="R417" s="42"/>
      <c r="S417" s="42"/>
      <c r="T417" s="42"/>
      <c r="U417" s="42"/>
      <c r="V417" s="42"/>
      <c r="W417" s="42"/>
      <c r="X417" s="42"/>
      <c r="Y417" s="42"/>
      <c r="Z417" s="42"/>
      <c r="AA417" s="42"/>
      <c r="AB417" s="42"/>
      <c r="AC417" s="42"/>
    </row>
    <row r="418" spans="1:29">
      <c r="A418" s="46"/>
      <c r="B418" s="29"/>
      <c r="C418" s="29"/>
      <c r="D418" s="29"/>
      <c r="E418" s="29"/>
      <c r="F418" s="29"/>
      <c r="I418" s="29"/>
      <c r="J418" s="29"/>
      <c r="K418" s="29"/>
      <c r="N418" s="42"/>
      <c r="O418" s="42"/>
      <c r="P418" s="42"/>
      <c r="Q418" s="42"/>
      <c r="R418" s="42"/>
      <c r="S418" s="42"/>
      <c r="T418" s="42"/>
      <c r="U418" s="42"/>
      <c r="V418" s="42"/>
      <c r="W418" s="42"/>
      <c r="X418" s="42"/>
      <c r="Y418" s="42"/>
      <c r="Z418" s="42"/>
      <c r="AA418" s="42"/>
      <c r="AB418" s="42"/>
      <c r="AC418" s="42"/>
    </row>
    <row r="419" spans="1:29">
      <c r="A419" s="29"/>
    </row>
  </sheetData>
  <mergeCells count="18">
    <mergeCell ref="J1:J3"/>
    <mergeCell ref="K1:K3"/>
    <mergeCell ref="AB1:AB2"/>
    <mergeCell ref="AC1:AE1"/>
    <mergeCell ref="AF1:AF3"/>
    <mergeCell ref="AC2:AE2"/>
    <mergeCell ref="P1:T2"/>
    <mergeCell ref="V1:Z2"/>
    <mergeCell ref="AA1:AA3"/>
    <mergeCell ref="L1:O2"/>
    <mergeCell ref="G1:H2"/>
    <mergeCell ref="I1:I3"/>
    <mergeCell ref="A1:A3"/>
    <mergeCell ref="B1:B3"/>
    <mergeCell ref="C1:C3"/>
    <mergeCell ref="D1:D3"/>
    <mergeCell ref="F1:F3"/>
    <mergeCell ref="E1:E3"/>
  </mergeCells>
  <conditionalFormatting sqref="AF38:AF46 AF4:AF36 AA4:AA46">
    <cfRule type="cellIs" dxfId="115" priority="13" operator="between">
      <formula>1</formula>
      <formula>6</formula>
    </cfRule>
    <cfRule type="cellIs" dxfId="114" priority="14" operator="between">
      <formula>6</formula>
      <formula>13</formula>
    </cfRule>
    <cfRule type="cellIs" dxfId="113" priority="15" operator="between">
      <formula>13</formula>
      <formula>21</formula>
    </cfRule>
    <cfRule type="cellIs" dxfId="112" priority="16" operator="between">
      <formula>21</formula>
      <formula>10000</formula>
    </cfRule>
  </conditionalFormatting>
  <conditionalFormatting sqref="AF37">
    <cfRule type="cellIs" dxfId="111" priority="1" operator="between">
      <formula>1</formula>
      <formula>6</formula>
    </cfRule>
    <cfRule type="cellIs" dxfId="110" priority="2" operator="between">
      <formula>6</formula>
      <formula>13</formula>
    </cfRule>
    <cfRule type="cellIs" dxfId="109" priority="3" operator="between">
      <formula>13</formula>
      <formula>21</formula>
    </cfRule>
    <cfRule type="cellIs" dxfId="108" priority="4" operator="between">
      <formula>21</formula>
      <formula>10000</formula>
    </cfRule>
  </conditionalFormatting>
  <dataValidations count="1">
    <dataValidation allowBlank="1" showInputMessage="1" showErrorMessage="1" sqref="J34:J45 F12:F30 D44 E31:E32" xr:uid="{00000000-0002-0000-0C00-000000000000}"/>
  </dataValidation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tabColor theme="5" tint="-0.249977111117893"/>
  </sheetPr>
  <dimension ref="A1:AZ416"/>
  <sheetViews>
    <sheetView workbookViewId="0">
      <pane ySplit="3" topLeftCell="A4" activePane="bottomLeft" state="frozen"/>
      <selection activeCell="A2" sqref="A2"/>
      <selection pane="bottomLeft" activeCell="A2" sqref="A2"/>
    </sheetView>
  </sheetViews>
  <sheetFormatPr defaultColWidth="8.85546875" defaultRowHeight="12.75"/>
  <cols>
    <col min="2" max="2" width="17.42578125" customWidth="1"/>
    <col min="3" max="3" width="18.42578125" customWidth="1"/>
    <col min="4" max="4" width="15.85546875" customWidth="1"/>
    <col min="5" max="5" width="23.7109375" customWidth="1"/>
    <col min="6" max="6" width="21" customWidth="1"/>
    <col min="7" max="8" width="5" style="26" customWidth="1"/>
    <col min="9" max="9" width="18.42578125" customWidth="1"/>
    <col min="10" max="10" width="33.42578125" customWidth="1"/>
    <col min="11" max="11" width="22.140625" customWidth="1"/>
    <col min="12" max="14" width="3.85546875" customWidth="1"/>
    <col min="15" max="15" width="1" customWidth="1"/>
    <col min="16" max="20" width="3.85546875" customWidth="1"/>
    <col min="21" max="21" width="0.85546875" customWidth="1"/>
    <col min="22" max="26" width="3.85546875" customWidth="1"/>
    <col min="27" max="27" width="9.1406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 customHeight="1">
      <c r="A1" s="458" t="s">
        <v>564</v>
      </c>
      <c r="B1" s="458" t="s">
        <v>955</v>
      </c>
      <c r="C1" s="458" t="s">
        <v>15</v>
      </c>
      <c r="D1" s="458" t="s">
        <v>123</v>
      </c>
      <c r="E1" s="458" t="s">
        <v>957</v>
      </c>
      <c r="F1" s="458" t="s">
        <v>17</v>
      </c>
      <c r="G1" s="473" t="s">
        <v>124</v>
      </c>
      <c r="H1" s="474"/>
      <c r="I1" s="458" t="s">
        <v>958</v>
      </c>
      <c r="J1" s="458" t="s">
        <v>14</v>
      </c>
      <c r="K1" s="458" t="s">
        <v>682</v>
      </c>
      <c r="L1" s="463" t="s">
        <v>8</v>
      </c>
      <c r="M1" s="464"/>
      <c r="N1" s="464"/>
      <c r="O1" s="465"/>
      <c r="P1" s="469" t="s">
        <v>112</v>
      </c>
      <c r="Q1" s="470"/>
      <c r="R1" s="470"/>
      <c r="S1" s="470"/>
      <c r="T1" s="470"/>
      <c r="U1" s="130"/>
      <c r="V1" s="484" t="s">
        <v>61</v>
      </c>
      <c r="W1" s="485"/>
      <c r="X1" s="485"/>
      <c r="Y1" s="485"/>
      <c r="Z1" s="485"/>
      <c r="AA1" s="455"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86"/>
      <c r="G2" s="475"/>
      <c r="H2" s="476"/>
      <c r="I2" s="459"/>
      <c r="J2" s="461"/>
      <c r="K2" s="461"/>
      <c r="L2" s="466"/>
      <c r="M2" s="467"/>
      <c r="N2" s="467"/>
      <c r="O2" s="468"/>
      <c r="P2" s="471"/>
      <c r="Q2" s="472"/>
      <c r="R2" s="472"/>
      <c r="S2" s="472"/>
      <c r="T2" s="472"/>
      <c r="U2" s="131"/>
      <c r="V2" s="485"/>
      <c r="W2" s="485"/>
      <c r="X2" s="485"/>
      <c r="Y2" s="485"/>
      <c r="Z2" s="485"/>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75" customHeight="1">
      <c r="A3" s="462"/>
      <c r="B3" s="462"/>
      <c r="C3" s="462"/>
      <c r="D3" s="481"/>
      <c r="E3" s="483"/>
      <c r="F3" s="487"/>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81" t="s">
        <v>207</v>
      </c>
      <c r="D4" s="297" t="s">
        <v>687</v>
      </c>
      <c r="E4" s="24" t="s">
        <v>690</v>
      </c>
      <c r="F4" s="24" t="s">
        <v>480</v>
      </c>
      <c r="G4" s="24" t="s">
        <v>5</v>
      </c>
      <c r="H4" s="24"/>
      <c r="I4" s="24" t="s">
        <v>683</v>
      </c>
      <c r="J4" s="28" t="s">
        <v>251</v>
      </c>
      <c r="K4" s="28" t="s">
        <v>757</v>
      </c>
      <c r="L4" s="53" t="s">
        <v>5</v>
      </c>
      <c r="M4" s="53"/>
      <c r="N4" s="53"/>
      <c r="O4" s="54"/>
      <c r="P4" s="53"/>
      <c r="Q4" s="53"/>
      <c r="R4" s="53" t="s">
        <v>126</v>
      </c>
      <c r="S4" s="53"/>
      <c r="T4" s="53" t="s">
        <v>5</v>
      </c>
      <c r="U4" s="54"/>
      <c r="V4" s="53" t="s">
        <v>126</v>
      </c>
      <c r="W4" s="53"/>
      <c r="X4" s="53"/>
      <c r="Y4" s="53" t="s">
        <v>5</v>
      </c>
      <c r="Z4" s="132"/>
      <c r="AA4" s="213">
        <f t="shared" ref="AA4:AA43"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43" si="1">IFERROR(IF(AG4="","",AA4*(1-AG4/100)),"")</f>
        <v>18</v>
      </c>
      <c r="AG4" s="214">
        <f>IF(COUNTIF(AH4:AL4,"&gt;""")=0,"",IF(AH4="x",100,IF(AI4="x",80,SUM(IF(AJ4="x",50,),SUM(IF(AK4="x",15),SUM(IF(AL4="x",10)))))))</f>
        <v>25</v>
      </c>
      <c r="AH4" s="215"/>
      <c r="AI4" s="216"/>
      <c r="AJ4" s="216"/>
      <c r="AK4" s="216" t="s">
        <v>5</v>
      </c>
      <c r="AL4" s="216" t="s">
        <v>5</v>
      </c>
    </row>
    <row r="5" spans="1:52" ht="78.75">
      <c r="A5" s="24">
        <v>2</v>
      </c>
      <c r="B5" s="28" t="s">
        <v>139</v>
      </c>
      <c r="C5" s="81" t="s">
        <v>207</v>
      </c>
      <c r="D5" s="301" t="s">
        <v>688</v>
      </c>
      <c r="E5" s="24" t="s">
        <v>689</v>
      </c>
      <c r="F5" s="24" t="s">
        <v>480</v>
      </c>
      <c r="G5" s="24" t="s">
        <v>5</v>
      </c>
      <c r="H5" s="24"/>
      <c r="I5" s="24" t="s">
        <v>683</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43" si="2">IF(COUNTIF(AH5:AL5,"&gt;""")=0,"",IF(AH5="x",100,IF(AI5="x",80,SUM(IF(AJ5="x",50,),SUM(IF(AK5="x",15),SUM(IF(AL5="x",10)))))))</f>
        <v>25</v>
      </c>
      <c r="AH5" s="215"/>
      <c r="AI5" s="216"/>
      <c r="AJ5" s="216"/>
      <c r="AK5" s="216" t="s">
        <v>5</v>
      </c>
      <c r="AL5" s="216" t="s">
        <v>5</v>
      </c>
    </row>
    <row r="6" spans="1:52" ht="123.75">
      <c r="A6" s="24">
        <v>3</v>
      </c>
      <c r="B6" s="28" t="s">
        <v>139</v>
      </c>
      <c r="C6" s="81" t="s">
        <v>207</v>
      </c>
      <c r="D6" s="301" t="s">
        <v>368</v>
      </c>
      <c r="E6" s="24" t="s">
        <v>685</v>
      </c>
      <c r="F6" s="24" t="s">
        <v>480</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81" t="s">
        <v>207</v>
      </c>
      <c r="D7" s="301" t="s">
        <v>368</v>
      </c>
      <c r="E7" s="24" t="s">
        <v>692</v>
      </c>
      <c r="F7" s="24" t="s">
        <v>480</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81" t="s">
        <v>207</v>
      </c>
      <c r="D8" s="301" t="s">
        <v>696</v>
      </c>
      <c r="E8" s="24" t="s">
        <v>694</v>
      </c>
      <c r="F8" s="24" t="s">
        <v>480</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81" t="s">
        <v>207</v>
      </c>
      <c r="D9" s="301" t="s">
        <v>699</v>
      </c>
      <c r="E9" s="24" t="s">
        <v>698</v>
      </c>
      <c r="F9" s="24" t="s">
        <v>480</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81" t="s">
        <v>207</v>
      </c>
      <c r="D10" s="301" t="s">
        <v>703</v>
      </c>
      <c r="E10" s="24" t="s">
        <v>701</v>
      </c>
      <c r="F10" s="24" t="s">
        <v>480</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51">
      <c r="A12" s="24">
        <v>1</v>
      </c>
      <c r="B12" s="35" t="s">
        <v>142</v>
      </c>
      <c r="C12" s="81" t="s">
        <v>207</v>
      </c>
      <c r="D12" s="35" t="s">
        <v>131</v>
      </c>
      <c r="E12" s="181" t="s">
        <v>922</v>
      </c>
      <c r="F12" s="68" t="s">
        <v>174</v>
      </c>
      <c r="G12" s="31" t="s">
        <v>5</v>
      </c>
      <c r="H12" s="31"/>
      <c r="I12" s="84" t="s">
        <v>175</v>
      </c>
      <c r="J12" s="28" t="s">
        <v>301</v>
      </c>
      <c r="K12" s="125" t="s">
        <v>792</v>
      </c>
      <c r="L12" s="31" t="s">
        <v>5</v>
      </c>
      <c r="M12" s="31"/>
      <c r="N12" s="31"/>
      <c r="O12" s="54"/>
      <c r="P12" s="31"/>
      <c r="Q12" s="31"/>
      <c r="R12" s="31"/>
      <c r="S12" s="31" t="s">
        <v>126</v>
      </c>
      <c r="T12" s="31" t="s">
        <v>5</v>
      </c>
      <c r="U12" s="73"/>
      <c r="V12" s="53"/>
      <c r="W12" s="31"/>
      <c r="X12" s="31" t="s">
        <v>5</v>
      </c>
      <c r="Y12" s="31"/>
      <c r="Z12" s="135"/>
      <c r="AA12" s="213">
        <f t="shared" si="0"/>
        <v>22</v>
      </c>
      <c r="AB12" s="224" t="s">
        <v>451</v>
      </c>
      <c r="AC12" s="210" t="s">
        <v>573</v>
      </c>
      <c r="AD12" s="286" t="s">
        <v>574</v>
      </c>
      <c r="AE12" s="287"/>
      <c r="AF12" s="213" t="str">
        <f t="shared" si="1"/>
        <v/>
      </c>
      <c r="AG12" s="214" t="str">
        <f t="shared" si="2"/>
        <v/>
      </c>
      <c r="AH12" s="215"/>
      <c r="AI12" s="216"/>
      <c r="AJ12" s="216"/>
      <c r="AK12" s="216"/>
      <c r="AL12" s="216"/>
    </row>
    <row r="13" spans="1:52" ht="114.75" customHeight="1">
      <c r="A13" s="24">
        <v>2</v>
      </c>
      <c r="B13" s="35" t="s">
        <v>142</v>
      </c>
      <c r="C13" s="81" t="s">
        <v>207</v>
      </c>
      <c r="D13" s="35" t="s">
        <v>131</v>
      </c>
      <c r="E13" s="28" t="s">
        <v>208</v>
      </c>
      <c r="F13" s="68" t="s">
        <v>174</v>
      </c>
      <c r="G13" s="31" t="s">
        <v>5</v>
      </c>
      <c r="H13" s="31"/>
      <c r="I13" s="84" t="s">
        <v>175</v>
      </c>
      <c r="J13" s="28" t="s">
        <v>338</v>
      </c>
      <c r="K13" s="125" t="s">
        <v>792</v>
      </c>
      <c r="L13" s="31" t="s">
        <v>5</v>
      </c>
      <c r="M13" s="31"/>
      <c r="N13" s="31"/>
      <c r="O13" s="69"/>
      <c r="P13" s="31"/>
      <c r="Q13" s="31"/>
      <c r="R13" s="31"/>
      <c r="S13" s="31"/>
      <c r="T13" s="31" t="s">
        <v>5</v>
      </c>
      <c r="U13" s="69"/>
      <c r="V13" s="31"/>
      <c r="W13" s="31"/>
      <c r="X13" s="31" t="s">
        <v>5</v>
      </c>
      <c r="Y13" s="31"/>
      <c r="Z13" s="135"/>
      <c r="AA13" s="213">
        <f t="shared" si="0"/>
        <v>22</v>
      </c>
      <c r="AB13" s="224" t="s">
        <v>452</v>
      </c>
      <c r="AC13" s="210" t="s">
        <v>597</v>
      </c>
      <c r="AD13" s="286"/>
      <c r="AE13" s="287"/>
      <c r="AF13" s="213" t="str">
        <f t="shared" si="1"/>
        <v/>
      </c>
      <c r="AG13" s="214" t="str">
        <f t="shared" si="2"/>
        <v/>
      </c>
      <c r="AH13" s="215"/>
      <c r="AI13" s="216"/>
      <c r="AJ13" s="216"/>
      <c r="AK13" s="216"/>
      <c r="AL13" s="216"/>
    </row>
    <row r="14" spans="1:52" ht="108.75" customHeight="1">
      <c r="A14" s="24">
        <v>3</v>
      </c>
      <c r="B14" s="35" t="s">
        <v>142</v>
      </c>
      <c r="C14" s="81" t="s">
        <v>207</v>
      </c>
      <c r="D14" s="35" t="s">
        <v>131</v>
      </c>
      <c r="E14" s="28" t="s">
        <v>208</v>
      </c>
      <c r="F14" s="68" t="s">
        <v>174</v>
      </c>
      <c r="G14" s="31" t="s">
        <v>5</v>
      </c>
      <c r="H14" s="31"/>
      <c r="I14" s="84" t="s">
        <v>175</v>
      </c>
      <c r="J14" s="28" t="s">
        <v>339</v>
      </c>
      <c r="K14" s="125" t="s">
        <v>792</v>
      </c>
      <c r="L14" s="31" t="s">
        <v>5</v>
      </c>
      <c r="M14" s="31"/>
      <c r="N14" s="31"/>
      <c r="O14" s="69"/>
      <c r="P14" s="31"/>
      <c r="Q14" s="31"/>
      <c r="R14" s="31"/>
      <c r="S14" s="31"/>
      <c r="T14" s="31" t="s">
        <v>5</v>
      </c>
      <c r="U14" s="69"/>
      <c r="V14" s="31"/>
      <c r="W14" s="31"/>
      <c r="X14" s="31" t="s">
        <v>5</v>
      </c>
      <c r="Y14" s="31"/>
      <c r="Z14" s="135"/>
      <c r="AA14" s="213">
        <f t="shared" si="0"/>
        <v>22</v>
      </c>
      <c r="AB14" s="224" t="s">
        <v>453</v>
      </c>
      <c r="AC14" s="210" t="s">
        <v>597</v>
      </c>
      <c r="AD14" s="286"/>
      <c r="AE14" s="287"/>
      <c r="AF14" s="213" t="str">
        <f t="shared" si="1"/>
        <v/>
      </c>
      <c r="AG14" s="214" t="str">
        <f t="shared" si="2"/>
        <v/>
      </c>
      <c r="AH14" s="215"/>
      <c r="AI14" s="216"/>
      <c r="AJ14" s="216"/>
      <c r="AK14" s="216"/>
      <c r="AL14" s="216"/>
    </row>
    <row r="15" spans="1:52" ht="103.5" customHeight="1">
      <c r="A15" s="24">
        <v>4</v>
      </c>
      <c r="B15" s="35" t="s">
        <v>142</v>
      </c>
      <c r="C15" s="81" t="s">
        <v>207</v>
      </c>
      <c r="D15" s="35" t="s">
        <v>131</v>
      </c>
      <c r="E15" s="28" t="s">
        <v>208</v>
      </c>
      <c r="F15" s="68" t="s">
        <v>174</v>
      </c>
      <c r="G15" s="31" t="s">
        <v>5</v>
      </c>
      <c r="H15" s="31"/>
      <c r="I15" s="84" t="s">
        <v>175</v>
      </c>
      <c r="J15" s="28" t="s">
        <v>340</v>
      </c>
      <c r="K15" s="125" t="s">
        <v>391</v>
      </c>
      <c r="L15" s="31" t="s">
        <v>5</v>
      </c>
      <c r="M15" s="31"/>
      <c r="N15" s="31"/>
      <c r="O15" s="69"/>
      <c r="P15" s="31"/>
      <c r="Q15" s="31"/>
      <c r="R15" s="31"/>
      <c r="S15" s="31"/>
      <c r="T15" s="31" t="s">
        <v>5</v>
      </c>
      <c r="U15" s="69"/>
      <c r="V15" s="31"/>
      <c r="W15" s="31"/>
      <c r="X15" s="31" t="s">
        <v>5</v>
      </c>
      <c r="Y15" s="31"/>
      <c r="Z15" s="135"/>
      <c r="AA15" s="213">
        <f t="shared" si="0"/>
        <v>22</v>
      </c>
      <c r="AB15" s="224" t="s">
        <v>454</v>
      </c>
      <c r="AC15" s="210" t="s">
        <v>597</v>
      </c>
      <c r="AD15" s="286"/>
      <c r="AE15" s="287"/>
      <c r="AF15" s="213" t="str">
        <f t="shared" si="1"/>
        <v/>
      </c>
      <c r="AG15" s="214" t="str">
        <f t="shared" si="2"/>
        <v/>
      </c>
      <c r="AH15" s="215"/>
      <c r="AI15" s="216"/>
      <c r="AJ15" s="216"/>
      <c r="AK15" s="216"/>
      <c r="AL15" s="216"/>
    </row>
    <row r="16" spans="1:52" ht="132" customHeight="1">
      <c r="A16" s="24">
        <v>5</v>
      </c>
      <c r="B16" s="35" t="s">
        <v>142</v>
      </c>
      <c r="C16" s="81" t="s">
        <v>207</v>
      </c>
      <c r="D16" s="35" t="s">
        <v>131</v>
      </c>
      <c r="E16" s="28" t="s">
        <v>208</v>
      </c>
      <c r="F16" s="68" t="s">
        <v>174</v>
      </c>
      <c r="G16" s="31" t="s">
        <v>5</v>
      </c>
      <c r="H16" s="31"/>
      <c r="I16" s="84" t="s">
        <v>175</v>
      </c>
      <c r="J16" s="28" t="s">
        <v>341</v>
      </c>
      <c r="K16" s="125" t="s">
        <v>392</v>
      </c>
      <c r="L16" s="31" t="s">
        <v>5</v>
      </c>
      <c r="M16" s="31"/>
      <c r="N16" s="71"/>
      <c r="O16" s="98"/>
      <c r="P16" s="71"/>
      <c r="Q16" s="71"/>
      <c r="R16" s="71"/>
      <c r="S16" s="71"/>
      <c r="T16" s="31" t="s">
        <v>5</v>
      </c>
      <c r="U16" s="98"/>
      <c r="V16" s="71"/>
      <c r="W16" s="71"/>
      <c r="X16" s="31" t="s">
        <v>5</v>
      </c>
      <c r="Y16" s="71"/>
      <c r="Z16" s="136"/>
      <c r="AA16" s="213">
        <f t="shared" si="0"/>
        <v>22</v>
      </c>
      <c r="AB16" s="224" t="s">
        <v>455</v>
      </c>
      <c r="AC16" s="210" t="s">
        <v>598</v>
      </c>
      <c r="AD16" s="286"/>
      <c r="AE16" s="287"/>
      <c r="AF16" s="213" t="str">
        <f t="shared" si="1"/>
        <v/>
      </c>
      <c r="AG16" s="214" t="str">
        <f t="shared" si="2"/>
        <v/>
      </c>
      <c r="AH16" s="215"/>
      <c r="AI16" s="216"/>
      <c r="AJ16" s="216"/>
      <c r="AK16" s="216"/>
      <c r="AL16" s="216"/>
    </row>
    <row r="17" spans="1:38" ht="131.25" customHeight="1">
      <c r="A17" s="24">
        <v>6</v>
      </c>
      <c r="B17" s="35" t="s">
        <v>142</v>
      </c>
      <c r="C17" s="81" t="s">
        <v>207</v>
      </c>
      <c r="D17" s="35" t="s">
        <v>131</v>
      </c>
      <c r="E17" s="28" t="s">
        <v>208</v>
      </c>
      <c r="F17" s="68" t="s">
        <v>174</v>
      </c>
      <c r="G17" s="31" t="s">
        <v>5</v>
      </c>
      <c r="H17" s="31"/>
      <c r="I17" s="84" t="s">
        <v>175</v>
      </c>
      <c r="J17" s="28" t="s">
        <v>331</v>
      </c>
      <c r="K17" s="125" t="s">
        <v>793</v>
      </c>
      <c r="L17" s="31" t="s">
        <v>5</v>
      </c>
      <c r="M17" s="31"/>
      <c r="N17" s="71"/>
      <c r="O17" s="98"/>
      <c r="P17" s="71"/>
      <c r="Q17" s="71"/>
      <c r="R17" s="71"/>
      <c r="S17" s="71"/>
      <c r="T17" s="31" t="s">
        <v>5</v>
      </c>
      <c r="U17" s="98"/>
      <c r="V17" s="71"/>
      <c r="W17" s="71"/>
      <c r="X17" s="31" t="s">
        <v>5</v>
      </c>
      <c r="Y17" s="71"/>
      <c r="Z17" s="136"/>
      <c r="AA17" s="213">
        <f t="shared" si="0"/>
        <v>22</v>
      </c>
      <c r="AB17" s="224" t="s">
        <v>466</v>
      </c>
      <c r="AC17" s="210" t="s">
        <v>598</v>
      </c>
      <c r="AD17" s="286"/>
      <c r="AE17" s="287"/>
      <c r="AF17" s="213" t="str">
        <f t="shared" si="1"/>
        <v/>
      </c>
      <c r="AG17" s="214" t="str">
        <f t="shared" si="2"/>
        <v/>
      </c>
      <c r="AH17" s="215"/>
      <c r="AI17" s="216"/>
      <c r="AJ17" s="216"/>
      <c r="AK17" s="216"/>
      <c r="AL17" s="216"/>
    </row>
    <row r="18" spans="1:38" ht="202.5" customHeight="1">
      <c r="A18" s="24">
        <v>7</v>
      </c>
      <c r="B18" s="35" t="s">
        <v>142</v>
      </c>
      <c r="C18" s="81" t="s">
        <v>207</v>
      </c>
      <c r="D18" s="35" t="s">
        <v>131</v>
      </c>
      <c r="E18" s="28" t="s">
        <v>178</v>
      </c>
      <c r="F18" s="68" t="s">
        <v>174</v>
      </c>
      <c r="G18" s="31" t="s">
        <v>5</v>
      </c>
      <c r="H18" s="31"/>
      <c r="I18" s="84" t="s">
        <v>175</v>
      </c>
      <c r="J18" s="28" t="s">
        <v>331</v>
      </c>
      <c r="K18" s="125" t="s">
        <v>793</v>
      </c>
      <c r="L18" s="31" t="s">
        <v>5</v>
      </c>
      <c r="M18" s="31"/>
      <c r="N18" s="71"/>
      <c r="O18" s="98"/>
      <c r="P18" s="71"/>
      <c r="Q18" s="71"/>
      <c r="R18" s="71"/>
      <c r="S18" s="71"/>
      <c r="T18" s="31" t="s">
        <v>5</v>
      </c>
      <c r="U18" s="98"/>
      <c r="V18" s="71"/>
      <c r="W18" s="71"/>
      <c r="X18" s="31" t="s">
        <v>5</v>
      </c>
      <c r="Y18" s="71"/>
      <c r="Z18" s="136"/>
      <c r="AA18" s="213">
        <f t="shared" si="0"/>
        <v>22</v>
      </c>
      <c r="AB18" s="224" t="s">
        <v>451</v>
      </c>
      <c r="AC18" s="210" t="s">
        <v>599</v>
      </c>
      <c r="AD18" s="286"/>
      <c r="AE18" s="287"/>
      <c r="AF18" s="213" t="str">
        <f t="shared" si="1"/>
        <v/>
      </c>
      <c r="AG18" s="214" t="str">
        <f t="shared" si="2"/>
        <v/>
      </c>
      <c r="AH18" s="215"/>
      <c r="AI18" s="216"/>
      <c r="AJ18" s="216"/>
      <c r="AK18" s="216"/>
      <c r="AL18" s="216"/>
    </row>
    <row r="19" spans="1:38" ht="192.75" customHeight="1">
      <c r="A19" s="24">
        <v>8</v>
      </c>
      <c r="B19" s="35" t="s">
        <v>142</v>
      </c>
      <c r="C19" s="81" t="s">
        <v>207</v>
      </c>
      <c r="D19" s="35" t="s">
        <v>131</v>
      </c>
      <c r="E19" s="28" t="s">
        <v>215</v>
      </c>
      <c r="F19" s="68" t="s">
        <v>174</v>
      </c>
      <c r="G19" s="31" t="s">
        <v>5</v>
      </c>
      <c r="H19" s="31"/>
      <c r="I19" s="84" t="s">
        <v>175</v>
      </c>
      <c r="J19" s="28" t="s">
        <v>331</v>
      </c>
      <c r="K19" s="28" t="s">
        <v>794</v>
      </c>
      <c r="L19" s="31" t="s">
        <v>5</v>
      </c>
      <c r="M19" s="31"/>
      <c r="N19" s="71"/>
      <c r="O19" s="98"/>
      <c r="P19" s="71"/>
      <c r="Q19" s="71"/>
      <c r="R19" s="71"/>
      <c r="S19" s="71"/>
      <c r="T19" s="31" t="s">
        <v>5</v>
      </c>
      <c r="U19" s="98"/>
      <c r="V19" s="71"/>
      <c r="W19" s="71"/>
      <c r="X19" s="31" t="s">
        <v>5</v>
      </c>
      <c r="Y19" s="71"/>
      <c r="Z19" s="136"/>
      <c r="AA19" s="213">
        <f t="shared" si="0"/>
        <v>22</v>
      </c>
      <c r="AB19" s="224" t="s">
        <v>466</v>
      </c>
      <c r="AC19" s="210" t="s">
        <v>599</v>
      </c>
      <c r="AD19" s="286"/>
      <c r="AE19" s="287"/>
      <c r="AF19" s="213" t="str">
        <f t="shared" si="1"/>
        <v/>
      </c>
      <c r="AG19" s="214" t="str">
        <f t="shared" si="2"/>
        <v/>
      </c>
      <c r="AH19" s="215"/>
      <c r="AI19" s="216"/>
      <c r="AJ19" s="216"/>
      <c r="AK19" s="216"/>
      <c r="AL19" s="216"/>
    </row>
    <row r="20" spans="1:38" ht="123" customHeight="1">
      <c r="A20" s="24">
        <v>9</v>
      </c>
      <c r="B20" s="35" t="s">
        <v>142</v>
      </c>
      <c r="C20" s="81" t="s">
        <v>207</v>
      </c>
      <c r="D20" s="35" t="s">
        <v>131</v>
      </c>
      <c r="E20" s="28" t="s">
        <v>214</v>
      </c>
      <c r="F20" s="68" t="s">
        <v>174</v>
      </c>
      <c r="G20" s="31" t="s">
        <v>5</v>
      </c>
      <c r="H20" s="31"/>
      <c r="I20" s="84" t="s">
        <v>175</v>
      </c>
      <c r="J20" s="28" t="s">
        <v>331</v>
      </c>
      <c r="K20" s="125" t="s">
        <v>793</v>
      </c>
      <c r="L20" s="31" t="s">
        <v>5</v>
      </c>
      <c r="M20" s="31"/>
      <c r="N20" s="71"/>
      <c r="O20" s="98"/>
      <c r="P20" s="71"/>
      <c r="Q20" s="71"/>
      <c r="R20" s="71"/>
      <c r="S20" s="71"/>
      <c r="T20" s="31" t="s">
        <v>5</v>
      </c>
      <c r="U20" s="98"/>
      <c r="V20" s="71"/>
      <c r="W20" s="71"/>
      <c r="X20" s="31" t="s">
        <v>5</v>
      </c>
      <c r="Y20" s="71"/>
      <c r="Z20" s="136"/>
      <c r="AA20" s="213">
        <f t="shared" si="0"/>
        <v>22</v>
      </c>
      <c r="AB20" s="224" t="s">
        <v>459</v>
      </c>
      <c r="AC20" s="210" t="s">
        <v>600</v>
      </c>
      <c r="AD20" s="286"/>
      <c r="AE20" s="287"/>
      <c r="AF20" s="213" t="str">
        <f t="shared" si="1"/>
        <v/>
      </c>
      <c r="AG20" s="214" t="str">
        <f t="shared" si="2"/>
        <v/>
      </c>
      <c r="AH20" s="215"/>
      <c r="AI20" s="216"/>
      <c r="AJ20" s="216"/>
      <c r="AK20" s="216"/>
      <c r="AL20" s="216"/>
    </row>
    <row r="21" spans="1:38" ht="129.75" customHeight="1">
      <c r="A21" s="24">
        <v>10</v>
      </c>
      <c r="B21" s="35" t="s">
        <v>142</v>
      </c>
      <c r="C21" s="81" t="s">
        <v>207</v>
      </c>
      <c r="D21" s="35" t="s">
        <v>131</v>
      </c>
      <c r="E21" s="28" t="s">
        <v>182</v>
      </c>
      <c r="F21" s="68" t="s">
        <v>174</v>
      </c>
      <c r="G21" s="31" t="s">
        <v>5</v>
      </c>
      <c r="H21" s="31"/>
      <c r="I21" s="84" t="s">
        <v>175</v>
      </c>
      <c r="J21" s="28" t="s">
        <v>331</v>
      </c>
      <c r="K21" s="125" t="s">
        <v>793</v>
      </c>
      <c r="L21" s="31" t="s">
        <v>5</v>
      </c>
      <c r="M21" s="31"/>
      <c r="N21" s="71"/>
      <c r="O21" s="98"/>
      <c r="P21" s="71"/>
      <c r="Q21" s="71"/>
      <c r="R21" s="71"/>
      <c r="S21" s="71"/>
      <c r="T21" s="31" t="s">
        <v>5</v>
      </c>
      <c r="U21" s="98"/>
      <c r="V21" s="71"/>
      <c r="W21" s="71"/>
      <c r="X21" s="31" t="s">
        <v>5</v>
      </c>
      <c r="Y21" s="71"/>
      <c r="Z21" s="136"/>
      <c r="AA21" s="213">
        <f t="shared" si="0"/>
        <v>22</v>
      </c>
      <c r="AB21" s="224" t="s">
        <v>459</v>
      </c>
      <c r="AC21" s="210" t="s">
        <v>923</v>
      </c>
      <c r="AD21" s="286"/>
      <c r="AE21" s="287"/>
      <c r="AF21" s="213" t="str">
        <f t="shared" si="1"/>
        <v/>
      </c>
      <c r="AG21" s="214" t="str">
        <f t="shared" si="2"/>
        <v/>
      </c>
      <c r="AH21" s="215"/>
      <c r="AI21" s="216"/>
      <c r="AJ21" s="216"/>
      <c r="AK21" s="216"/>
      <c r="AL21" s="216"/>
    </row>
    <row r="22" spans="1:38" ht="236.25" customHeight="1">
      <c r="A22" s="164">
        <v>11</v>
      </c>
      <c r="B22" s="165" t="s">
        <v>142</v>
      </c>
      <c r="C22" s="166" t="s">
        <v>207</v>
      </c>
      <c r="D22" s="165" t="s">
        <v>131</v>
      </c>
      <c r="E22" s="169" t="s">
        <v>183</v>
      </c>
      <c r="F22" s="167" t="s">
        <v>174</v>
      </c>
      <c r="G22" s="168" t="s">
        <v>5</v>
      </c>
      <c r="H22" s="168"/>
      <c r="I22" s="84" t="s">
        <v>175</v>
      </c>
      <c r="J22" s="169" t="s">
        <v>342</v>
      </c>
      <c r="K22" s="169" t="s">
        <v>793</v>
      </c>
      <c r="L22" s="31" t="s">
        <v>5</v>
      </c>
      <c r="M22" s="31"/>
      <c r="N22" s="71"/>
      <c r="O22" s="98"/>
      <c r="P22" s="71"/>
      <c r="Q22" s="71"/>
      <c r="R22" s="71"/>
      <c r="S22" s="71"/>
      <c r="T22" s="31" t="s">
        <v>5</v>
      </c>
      <c r="U22" s="98"/>
      <c r="V22" s="71"/>
      <c r="W22" s="71"/>
      <c r="X22" s="31" t="s">
        <v>5</v>
      </c>
      <c r="Y22" s="71"/>
      <c r="Z22" s="136"/>
      <c r="AA22" s="213">
        <f t="shared" si="0"/>
        <v>22</v>
      </c>
      <c r="AB22" s="228" t="s">
        <v>368</v>
      </c>
      <c r="AC22" s="210" t="s">
        <v>601</v>
      </c>
      <c r="AD22" s="286"/>
      <c r="AE22" s="287"/>
      <c r="AF22" s="213" t="str">
        <f t="shared" si="1"/>
        <v/>
      </c>
      <c r="AG22" s="214" t="str">
        <f t="shared" si="2"/>
        <v/>
      </c>
      <c r="AH22" s="215"/>
      <c r="AI22" s="216"/>
      <c r="AJ22" s="216"/>
      <c r="AK22" s="216"/>
      <c r="AL22" s="216"/>
    </row>
    <row r="23" spans="1:38" ht="153" customHeight="1">
      <c r="A23" s="164">
        <v>12</v>
      </c>
      <c r="B23" s="165" t="s">
        <v>142</v>
      </c>
      <c r="C23" s="166" t="s">
        <v>207</v>
      </c>
      <c r="D23" s="165" t="s">
        <v>131</v>
      </c>
      <c r="E23" s="169" t="s">
        <v>184</v>
      </c>
      <c r="F23" s="167" t="s">
        <v>174</v>
      </c>
      <c r="G23" s="168" t="s">
        <v>5</v>
      </c>
      <c r="H23" s="168"/>
      <c r="I23" s="84" t="s">
        <v>175</v>
      </c>
      <c r="J23" s="169" t="s">
        <v>342</v>
      </c>
      <c r="K23" s="169" t="s">
        <v>793</v>
      </c>
      <c r="L23" s="31" t="s">
        <v>5</v>
      </c>
      <c r="M23" s="31"/>
      <c r="N23" s="71"/>
      <c r="O23" s="98"/>
      <c r="P23" s="71"/>
      <c r="Q23" s="71"/>
      <c r="R23" s="71"/>
      <c r="S23" s="71"/>
      <c r="T23" s="31" t="s">
        <v>5</v>
      </c>
      <c r="U23" s="98"/>
      <c r="V23" s="71"/>
      <c r="W23" s="71"/>
      <c r="X23" s="31" t="s">
        <v>5</v>
      </c>
      <c r="Y23" s="71"/>
      <c r="Z23" s="136"/>
      <c r="AA23" s="213">
        <f t="shared" si="0"/>
        <v>22</v>
      </c>
      <c r="AB23" s="228" t="s">
        <v>368</v>
      </c>
      <c r="AC23" s="210" t="s">
        <v>602</v>
      </c>
      <c r="AD23" s="286"/>
      <c r="AE23" s="287"/>
      <c r="AF23" s="213" t="str">
        <f t="shared" si="1"/>
        <v/>
      </c>
      <c r="AG23" s="214" t="str">
        <f t="shared" si="2"/>
        <v/>
      </c>
      <c r="AH23" s="215"/>
      <c r="AI23" s="216"/>
      <c r="AJ23" s="216"/>
      <c r="AK23" s="216"/>
      <c r="AL23" s="216"/>
    </row>
    <row r="24" spans="1:38" ht="42.75" customHeight="1">
      <c r="A24" s="24">
        <v>13</v>
      </c>
      <c r="B24" s="35" t="s">
        <v>142</v>
      </c>
      <c r="C24" s="81" t="s">
        <v>207</v>
      </c>
      <c r="D24" s="35" t="s">
        <v>131</v>
      </c>
      <c r="E24" s="28" t="s">
        <v>186</v>
      </c>
      <c r="F24" s="68" t="s">
        <v>174</v>
      </c>
      <c r="G24" s="31" t="s">
        <v>5</v>
      </c>
      <c r="H24" s="31"/>
      <c r="I24" s="84" t="s">
        <v>175</v>
      </c>
      <c r="J24" s="28" t="s">
        <v>342</v>
      </c>
      <c r="K24" s="125" t="s">
        <v>793</v>
      </c>
      <c r="L24" s="31" t="s">
        <v>5</v>
      </c>
      <c r="M24" s="31"/>
      <c r="N24" s="71"/>
      <c r="O24" s="98"/>
      <c r="P24" s="71"/>
      <c r="Q24" s="71"/>
      <c r="R24" s="71"/>
      <c r="S24" s="71"/>
      <c r="T24" s="31" t="s">
        <v>5</v>
      </c>
      <c r="U24" s="98"/>
      <c r="V24" s="71"/>
      <c r="W24" s="71"/>
      <c r="X24" s="31" t="s">
        <v>5</v>
      </c>
      <c r="Y24" s="71"/>
      <c r="Z24" s="136"/>
      <c r="AA24" s="213">
        <f t="shared" si="0"/>
        <v>22</v>
      </c>
      <c r="AB24" s="224" t="s">
        <v>460</v>
      </c>
      <c r="AC24" s="255" t="s">
        <v>603</v>
      </c>
      <c r="AD24" s="286"/>
      <c r="AE24" s="287"/>
      <c r="AF24" s="213" t="str">
        <f t="shared" si="1"/>
        <v/>
      </c>
      <c r="AG24" s="214" t="str">
        <f t="shared" si="2"/>
        <v/>
      </c>
      <c r="AH24" s="215"/>
      <c r="AI24" s="216"/>
      <c r="AJ24" s="216"/>
      <c r="AK24" s="216"/>
      <c r="AL24" s="216"/>
    </row>
    <row r="25" spans="1:38" ht="136.5" customHeight="1">
      <c r="A25" s="24">
        <v>14</v>
      </c>
      <c r="B25" s="35" t="s">
        <v>142</v>
      </c>
      <c r="C25" s="81" t="s">
        <v>207</v>
      </c>
      <c r="D25" s="35" t="s">
        <v>131</v>
      </c>
      <c r="E25" s="28" t="s">
        <v>190</v>
      </c>
      <c r="F25" s="68" t="s">
        <v>174</v>
      </c>
      <c r="G25" s="31" t="s">
        <v>5</v>
      </c>
      <c r="H25" s="31"/>
      <c r="I25" s="84" t="s">
        <v>175</v>
      </c>
      <c r="J25" s="28" t="s">
        <v>342</v>
      </c>
      <c r="K25" s="125" t="s">
        <v>793</v>
      </c>
      <c r="L25" s="31" t="s">
        <v>5</v>
      </c>
      <c r="M25" s="31"/>
      <c r="N25" s="71"/>
      <c r="O25" s="98"/>
      <c r="P25" s="71"/>
      <c r="Q25" s="71"/>
      <c r="R25" s="71"/>
      <c r="S25" s="71"/>
      <c r="T25" s="31" t="s">
        <v>5</v>
      </c>
      <c r="U25" s="98"/>
      <c r="V25" s="71"/>
      <c r="W25" s="71"/>
      <c r="X25" s="31" t="s">
        <v>5</v>
      </c>
      <c r="Y25" s="71"/>
      <c r="Z25" s="136"/>
      <c r="AA25" s="213">
        <f t="shared" si="0"/>
        <v>22</v>
      </c>
      <c r="AB25" s="224" t="s">
        <v>453</v>
      </c>
      <c r="AC25" s="210" t="s">
        <v>604</v>
      </c>
      <c r="AD25" s="286"/>
      <c r="AE25" s="287"/>
      <c r="AF25" s="213" t="str">
        <f t="shared" si="1"/>
        <v/>
      </c>
      <c r="AG25" s="214" t="str">
        <f t="shared" si="2"/>
        <v/>
      </c>
      <c r="AH25" s="215"/>
      <c r="AI25" s="216"/>
      <c r="AJ25" s="216"/>
      <c r="AK25" s="216"/>
      <c r="AL25" s="216"/>
    </row>
    <row r="26" spans="1:38" ht="118.5" customHeight="1">
      <c r="A26" s="24">
        <v>15</v>
      </c>
      <c r="B26" s="35" t="s">
        <v>142</v>
      </c>
      <c r="C26" s="81" t="s">
        <v>207</v>
      </c>
      <c r="D26" s="35" t="s">
        <v>131</v>
      </c>
      <c r="E26" s="28" t="s">
        <v>187</v>
      </c>
      <c r="F26" s="68" t="s">
        <v>174</v>
      </c>
      <c r="G26" s="31" t="s">
        <v>5</v>
      </c>
      <c r="H26" s="31"/>
      <c r="I26" s="84" t="s">
        <v>175</v>
      </c>
      <c r="J26" s="28" t="s">
        <v>343</v>
      </c>
      <c r="K26" s="125" t="s">
        <v>795</v>
      </c>
      <c r="L26" s="31" t="s">
        <v>5</v>
      </c>
      <c r="M26" s="31"/>
      <c r="N26" s="71"/>
      <c r="O26" s="98"/>
      <c r="P26" s="71"/>
      <c r="Q26" s="71"/>
      <c r="R26" s="71"/>
      <c r="S26" s="71"/>
      <c r="T26" s="31" t="s">
        <v>5</v>
      </c>
      <c r="U26" s="98"/>
      <c r="V26" s="71"/>
      <c r="W26" s="71"/>
      <c r="X26" s="31" t="s">
        <v>5</v>
      </c>
      <c r="Y26" s="71"/>
      <c r="Z26" s="136"/>
      <c r="AA26" s="213">
        <f t="shared" si="0"/>
        <v>22</v>
      </c>
      <c r="AB26" s="224" t="s">
        <v>461</v>
      </c>
      <c r="AC26" s="210" t="s">
        <v>604</v>
      </c>
      <c r="AD26" s="286"/>
      <c r="AE26" s="287"/>
      <c r="AF26" s="213" t="str">
        <f t="shared" si="1"/>
        <v/>
      </c>
      <c r="AG26" s="214" t="str">
        <f t="shared" si="2"/>
        <v/>
      </c>
      <c r="AH26" s="215"/>
      <c r="AI26" s="216"/>
      <c r="AJ26" s="216"/>
      <c r="AK26" s="216"/>
      <c r="AL26" s="216"/>
    </row>
    <row r="27" spans="1:38" ht="44.25" customHeight="1">
      <c r="A27" s="24">
        <v>16</v>
      </c>
      <c r="B27" s="35" t="s">
        <v>142</v>
      </c>
      <c r="C27" s="81" t="s">
        <v>207</v>
      </c>
      <c r="D27" s="35" t="s">
        <v>131</v>
      </c>
      <c r="E27" s="28" t="s">
        <v>188</v>
      </c>
      <c r="F27" s="68" t="s">
        <v>174</v>
      </c>
      <c r="G27" s="31" t="s">
        <v>5</v>
      </c>
      <c r="H27" s="31"/>
      <c r="I27" s="84" t="s">
        <v>175</v>
      </c>
      <c r="J27" s="28" t="s">
        <v>333</v>
      </c>
      <c r="K27" s="125" t="s">
        <v>796</v>
      </c>
      <c r="L27" s="31" t="s">
        <v>5</v>
      </c>
      <c r="M27" s="31"/>
      <c r="N27" s="71"/>
      <c r="O27" s="98"/>
      <c r="P27" s="71"/>
      <c r="Q27" s="71"/>
      <c r="R27" s="71"/>
      <c r="S27" s="71"/>
      <c r="T27" s="31" t="s">
        <v>5</v>
      </c>
      <c r="U27" s="98"/>
      <c r="V27" s="71"/>
      <c r="W27" s="71"/>
      <c r="X27" s="31" t="s">
        <v>5</v>
      </c>
      <c r="Y27" s="71"/>
      <c r="Z27" s="136"/>
      <c r="AA27" s="213">
        <f t="shared" si="0"/>
        <v>22</v>
      </c>
      <c r="AB27" s="224" t="s">
        <v>368</v>
      </c>
      <c r="AC27" s="210" t="s">
        <v>605</v>
      </c>
      <c r="AD27" s="286"/>
      <c r="AE27" s="287"/>
      <c r="AF27" s="213" t="str">
        <f t="shared" si="1"/>
        <v/>
      </c>
      <c r="AG27" s="214" t="str">
        <f t="shared" si="2"/>
        <v/>
      </c>
      <c r="AH27" s="215"/>
      <c r="AI27" s="216"/>
      <c r="AJ27" s="216"/>
      <c r="AK27" s="216"/>
      <c r="AL27" s="216"/>
    </row>
    <row r="28" spans="1:38" ht="155.25" customHeight="1">
      <c r="A28" s="24">
        <v>17</v>
      </c>
      <c r="B28" s="35" t="s">
        <v>142</v>
      </c>
      <c r="C28" s="81" t="s">
        <v>207</v>
      </c>
      <c r="D28" s="35" t="s">
        <v>131</v>
      </c>
      <c r="E28" s="28" t="s">
        <v>192</v>
      </c>
      <c r="F28" s="68" t="s">
        <v>191</v>
      </c>
      <c r="G28" s="31" t="s">
        <v>5</v>
      </c>
      <c r="H28" s="31"/>
      <c r="I28" s="84" t="s">
        <v>175</v>
      </c>
      <c r="J28" s="28" t="s">
        <v>334</v>
      </c>
      <c r="K28" s="125" t="s">
        <v>797</v>
      </c>
      <c r="L28" s="31" t="s">
        <v>5</v>
      </c>
      <c r="M28" s="31"/>
      <c r="N28" s="71"/>
      <c r="O28" s="98"/>
      <c r="P28" s="71"/>
      <c r="Q28" s="71"/>
      <c r="R28" s="71"/>
      <c r="S28" s="71"/>
      <c r="T28" s="31" t="s">
        <v>5</v>
      </c>
      <c r="U28" s="98"/>
      <c r="V28" s="71"/>
      <c r="W28" s="71"/>
      <c r="X28" s="31" t="s">
        <v>5</v>
      </c>
      <c r="Y28" s="71"/>
      <c r="Z28" s="136"/>
      <c r="AA28" s="213">
        <f t="shared" si="0"/>
        <v>22</v>
      </c>
      <c r="AB28" s="224" t="s">
        <v>462</v>
      </c>
      <c r="AC28" s="210" t="s">
        <v>606</v>
      </c>
      <c r="AD28" s="286"/>
      <c r="AE28" s="287"/>
      <c r="AF28" s="213" t="str">
        <f t="shared" si="1"/>
        <v/>
      </c>
      <c r="AG28" s="214" t="str">
        <f t="shared" si="2"/>
        <v/>
      </c>
      <c r="AH28" s="215"/>
      <c r="AI28" s="216"/>
      <c r="AJ28" s="216"/>
      <c r="AK28" s="216"/>
      <c r="AL28" s="216"/>
    </row>
    <row r="29" spans="1:38" ht="162" customHeight="1">
      <c r="A29" s="24">
        <v>18</v>
      </c>
      <c r="B29" s="35" t="s">
        <v>142</v>
      </c>
      <c r="C29" s="81" t="s">
        <v>207</v>
      </c>
      <c r="D29" s="35" t="s">
        <v>131</v>
      </c>
      <c r="E29" s="28" t="s">
        <v>194</v>
      </c>
      <c r="F29" s="68" t="s">
        <v>193</v>
      </c>
      <c r="G29" s="31" t="s">
        <v>5</v>
      </c>
      <c r="H29" s="31"/>
      <c r="I29" s="84" t="s">
        <v>175</v>
      </c>
      <c r="J29" s="28" t="s">
        <v>335</v>
      </c>
      <c r="K29" s="125" t="s">
        <v>798</v>
      </c>
      <c r="L29" s="31" t="s">
        <v>5</v>
      </c>
      <c r="M29" s="31"/>
      <c r="N29" s="71"/>
      <c r="O29" s="98"/>
      <c r="P29" s="71"/>
      <c r="Q29" s="71"/>
      <c r="R29" s="71"/>
      <c r="S29" s="71"/>
      <c r="T29" s="31" t="s">
        <v>5</v>
      </c>
      <c r="U29" s="98"/>
      <c r="V29" s="71"/>
      <c r="W29" s="71"/>
      <c r="X29" s="31" t="s">
        <v>5</v>
      </c>
      <c r="Y29" s="71"/>
      <c r="Z29" s="136"/>
      <c r="AA29" s="213">
        <f t="shared" si="0"/>
        <v>22</v>
      </c>
      <c r="AB29" s="224" t="s">
        <v>451</v>
      </c>
      <c r="AC29" s="210" t="s">
        <v>924</v>
      </c>
      <c r="AD29" s="286"/>
      <c r="AE29" s="287"/>
      <c r="AF29" s="213" t="str">
        <f t="shared" si="1"/>
        <v/>
      </c>
      <c r="AG29" s="214" t="str">
        <f t="shared" si="2"/>
        <v/>
      </c>
      <c r="AH29" s="215"/>
      <c r="AI29" s="216"/>
      <c r="AJ29" s="216"/>
      <c r="AK29" s="216"/>
      <c r="AL29" s="216"/>
    </row>
    <row r="30" spans="1:38" ht="13.5" customHeight="1">
      <c r="A30" s="59"/>
      <c r="B30" s="59"/>
      <c r="C30" s="82"/>
      <c r="D30" s="85"/>
      <c r="E30" s="82"/>
      <c r="F30" s="82"/>
      <c r="G30" s="59"/>
      <c r="H30" s="59"/>
      <c r="I30" s="86"/>
      <c r="J30" s="87"/>
      <c r="K30" s="86"/>
      <c r="L30" s="73"/>
      <c r="M30" s="73"/>
      <c r="N30" s="73"/>
      <c r="O30" s="123"/>
      <c r="P30" s="73"/>
      <c r="Q30" s="73"/>
      <c r="R30" s="73"/>
      <c r="S30" s="73"/>
      <c r="T30" s="73"/>
      <c r="U30" s="73"/>
      <c r="V30" s="73"/>
      <c r="W30" s="73"/>
      <c r="X30" s="73"/>
      <c r="Y30" s="73"/>
      <c r="Z30" s="133"/>
      <c r="AA30" s="217" t="str">
        <f t="shared" si="0"/>
        <v/>
      </c>
      <c r="AB30" s="67"/>
      <c r="AC30" s="218"/>
      <c r="AD30" s="288"/>
      <c r="AE30" s="288"/>
      <c r="AF30" s="217" t="str">
        <f t="shared" si="1"/>
        <v/>
      </c>
      <c r="AG30" s="220" t="str">
        <f t="shared" si="2"/>
        <v/>
      </c>
      <c r="AH30" s="221"/>
      <c r="AI30" s="222"/>
      <c r="AJ30" s="222"/>
      <c r="AK30" s="222"/>
      <c r="AL30" s="222"/>
    </row>
    <row r="31" spans="1:38" ht="56.25">
      <c r="A31" s="25">
        <v>1</v>
      </c>
      <c r="B31" s="125" t="s">
        <v>143</v>
      </c>
      <c r="C31" s="81" t="s">
        <v>207</v>
      </c>
      <c r="D31" s="81" t="s">
        <v>902</v>
      </c>
      <c r="E31" s="297" t="s">
        <v>906</v>
      </c>
      <c r="F31" s="297" t="s">
        <v>906</v>
      </c>
      <c r="G31" s="24" t="s">
        <v>5</v>
      </c>
      <c r="H31" s="24"/>
      <c r="I31" s="81" t="s">
        <v>482</v>
      </c>
      <c r="J31" s="84" t="s">
        <v>277</v>
      </c>
      <c r="K31" s="125" t="s">
        <v>783</v>
      </c>
      <c r="L31" s="31" t="s">
        <v>5</v>
      </c>
      <c r="M31" s="31"/>
      <c r="N31" s="63"/>
      <c r="O31" s="64"/>
      <c r="P31" s="31"/>
      <c r="Q31" s="31" t="s">
        <v>126</v>
      </c>
      <c r="R31" s="31" t="s">
        <v>5</v>
      </c>
      <c r="S31" s="31"/>
      <c r="T31" s="31"/>
      <c r="U31" s="98"/>
      <c r="V31" s="31"/>
      <c r="W31" s="31" t="s">
        <v>126</v>
      </c>
      <c r="X31" s="31" t="s">
        <v>5</v>
      </c>
      <c r="Y31" s="31"/>
      <c r="Z31" s="135"/>
      <c r="AA31" s="213">
        <f t="shared" si="0"/>
        <v>13</v>
      </c>
      <c r="AB31" s="224" t="s">
        <v>463</v>
      </c>
      <c r="AC31" s="210"/>
      <c r="AD31" s="286"/>
      <c r="AE31" s="287"/>
      <c r="AF31" s="213" t="str">
        <f t="shared" si="1"/>
        <v/>
      </c>
      <c r="AG31" s="214" t="str">
        <f t="shared" si="2"/>
        <v/>
      </c>
      <c r="AH31" s="215"/>
      <c r="AI31" s="216"/>
      <c r="AJ31" s="216"/>
      <c r="AK31" s="216"/>
      <c r="AL31" s="216"/>
    </row>
    <row r="32" spans="1:38" ht="45">
      <c r="A32" s="25">
        <v>2</v>
      </c>
      <c r="B32" s="125" t="s">
        <v>143</v>
      </c>
      <c r="C32" s="81" t="s">
        <v>207</v>
      </c>
      <c r="D32" s="81" t="s">
        <v>902</v>
      </c>
      <c r="E32" s="297" t="s">
        <v>906</v>
      </c>
      <c r="F32" s="297" t="s">
        <v>906</v>
      </c>
      <c r="G32" s="24" t="s">
        <v>5</v>
      </c>
      <c r="H32" s="24"/>
      <c r="I32" s="81" t="s">
        <v>482</v>
      </c>
      <c r="J32" s="84" t="s">
        <v>278</v>
      </c>
      <c r="K32" s="125" t="s">
        <v>784</v>
      </c>
      <c r="L32" s="31" t="s">
        <v>5</v>
      </c>
      <c r="M32" s="31"/>
      <c r="N32" s="63"/>
      <c r="O32" s="64"/>
      <c r="P32" s="31"/>
      <c r="Q32" s="31"/>
      <c r="R32" s="31"/>
      <c r="S32" s="31" t="s">
        <v>5</v>
      </c>
      <c r="T32" s="31"/>
      <c r="U32" s="98"/>
      <c r="V32" s="31"/>
      <c r="W32" s="31" t="s">
        <v>126</v>
      </c>
      <c r="X32" s="31"/>
      <c r="Y32" s="31" t="s">
        <v>5</v>
      </c>
      <c r="Z32" s="135"/>
      <c r="AA32" s="213">
        <f t="shared" si="0"/>
        <v>21</v>
      </c>
      <c r="AB32" s="224" t="s">
        <v>463</v>
      </c>
      <c r="AC32" s="210"/>
      <c r="AD32" s="286"/>
      <c r="AE32" s="287"/>
      <c r="AF32" s="213" t="str">
        <f t="shared" si="1"/>
        <v/>
      </c>
      <c r="AG32" s="214" t="str">
        <f t="shared" si="2"/>
        <v/>
      </c>
      <c r="AH32" s="215"/>
      <c r="AI32" s="216"/>
      <c r="AJ32" s="216"/>
      <c r="AK32" s="216"/>
      <c r="AL32" s="216"/>
    </row>
    <row r="33" spans="1:38" ht="56.25">
      <c r="A33" s="25">
        <v>3</v>
      </c>
      <c r="B33" s="125" t="s">
        <v>143</v>
      </c>
      <c r="C33" s="81" t="s">
        <v>207</v>
      </c>
      <c r="D33" s="1" t="s">
        <v>154</v>
      </c>
      <c r="E33" s="24" t="s">
        <v>130</v>
      </c>
      <c r="F33" s="24" t="s">
        <v>480</v>
      </c>
      <c r="G33" s="24" t="s">
        <v>5</v>
      </c>
      <c r="H33" s="24"/>
      <c r="I33" s="24" t="s">
        <v>481</v>
      </c>
      <c r="J33" s="84" t="s">
        <v>336</v>
      </c>
      <c r="K33" s="125" t="s">
        <v>785</v>
      </c>
      <c r="L33" s="31" t="s">
        <v>5</v>
      </c>
      <c r="M33" s="31"/>
      <c r="N33" s="71"/>
      <c r="O33" s="98"/>
      <c r="P33" s="71"/>
      <c r="Q33" s="71"/>
      <c r="R33" s="71"/>
      <c r="S33" s="71"/>
      <c r="T33" s="31" t="s">
        <v>5</v>
      </c>
      <c r="U33" s="98"/>
      <c r="V33" s="71"/>
      <c r="W33" s="71"/>
      <c r="X33" s="31" t="s">
        <v>5</v>
      </c>
      <c r="Y33" s="71"/>
      <c r="Z33" s="136"/>
      <c r="AA33" s="213">
        <f t="shared" si="0"/>
        <v>22</v>
      </c>
      <c r="AB33" s="229" t="s">
        <v>368</v>
      </c>
      <c r="AC33" s="210"/>
      <c r="AD33" s="286"/>
      <c r="AE33" s="287"/>
      <c r="AF33" s="213" t="str">
        <f t="shared" si="1"/>
        <v/>
      </c>
      <c r="AG33" s="214" t="str">
        <f t="shared" si="2"/>
        <v/>
      </c>
      <c r="AH33" s="215"/>
      <c r="AI33" s="216"/>
      <c r="AJ33" s="216"/>
      <c r="AK33" s="216"/>
      <c r="AL33" s="216"/>
    </row>
    <row r="34" spans="1:38" ht="123.75">
      <c r="A34" s="25">
        <v>4</v>
      </c>
      <c r="B34" s="125" t="s">
        <v>143</v>
      </c>
      <c r="C34" s="81" t="s">
        <v>207</v>
      </c>
      <c r="D34" s="1" t="s">
        <v>155</v>
      </c>
      <c r="E34" s="24" t="s">
        <v>919</v>
      </c>
      <c r="F34" s="24" t="s">
        <v>480</v>
      </c>
      <c r="G34" s="24" t="s">
        <v>5</v>
      </c>
      <c r="H34" s="24"/>
      <c r="I34" s="24" t="s">
        <v>481</v>
      </c>
      <c r="J34" s="84" t="s">
        <v>337</v>
      </c>
      <c r="K34" s="125" t="s">
        <v>785</v>
      </c>
      <c r="L34" s="31" t="s">
        <v>5</v>
      </c>
      <c r="M34" s="31"/>
      <c r="N34" s="71"/>
      <c r="O34" s="98"/>
      <c r="P34" s="71"/>
      <c r="Q34" s="71"/>
      <c r="R34" s="71"/>
      <c r="S34" s="71"/>
      <c r="T34" s="31" t="s">
        <v>5</v>
      </c>
      <c r="U34" s="98"/>
      <c r="V34" s="71"/>
      <c r="W34" s="71"/>
      <c r="X34" s="31" t="s">
        <v>5</v>
      </c>
      <c r="Y34" s="71"/>
      <c r="Z34" s="136"/>
      <c r="AA34" s="213">
        <f t="shared" si="0"/>
        <v>22</v>
      </c>
      <c r="AB34" s="229" t="s">
        <v>368</v>
      </c>
      <c r="AC34" s="210" t="s">
        <v>562</v>
      </c>
      <c r="AD34" s="277"/>
      <c r="AE34" s="284"/>
      <c r="AF34" s="213">
        <f t="shared" si="1"/>
        <v>16.5</v>
      </c>
      <c r="AG34" s="214">
        <f t="shared" si="2"/>
        <v>25</v>
      </c>
      <c r="AH34" s="215"/>
      <c r="AI34" s="216"/>
      <c r="AJ34" s="216"/>
      <c r="AK34" s="216" t="s">
        <v>5</v>
      </c>
      <c r="AL34" s="216" t="s">
        <v>5</v>
      </c>
    </row>
    <row r="35" spans="1:38" ht="45">
      <c r="A35" s="25">
        <v>5</v>
      </c>
      <c r="B35" s="125" t="s">
        <v>143</v>
      </c>
      <c r="C35" s="81" t="s">
        <v>207</v>
      </c>
      <c r="D35" s="1" t="s">
        <v>159</v>
      </c>
      <c r="E35" s="24" t="s">
        <v>919</v>
      </c>
      <c r="F35" s="24" t="s">
        <v>480</v>
      </c>
      <c r="G35" s="24"/>
      <c r="H35" s="24"/>
      <c r="I35" s="24" t="s">
        <v>481</v>
      </c>
      <c r="J35" s="84" t="s">
        <v>279</v>
      </c>
      <c r="K35" s="125" t="s">
        <v>786</v>
      </c>
      <c r="L35" s="31" t="s">
        <v>5</v>
      </c>
      <c r="M35" s="114"/>
      <c r="N35" s="114"/>
      <c r="O35" s="115"/>
      <c r="P35" s="53"/>
      <c r="Q35" s="53"/>
      <c r="R35" s="53" t="s">
        <v>5</v>
      </c>
      <c r="S35" s="53"/>
      <c r="T35" s="53"/>
      <c r="U35" s="54"/>
      <c r="V35" s="53"/>
      <c r="W35" s="53"/>
      <c r="X35" s="53" t="s">
        <v>5</v>
      </c>
      <c r="Y35" s="53"/>
      <c r="Z35" s="132"/>
      <c r="AA35" s="213">
        <f t="shared" si="0"/>
        <v>13</v>
      </c>
      <c r="AB35" s="229" t="s">
        <v>368</v>
      </c>
      <c r="AC35" s="210"/>
      <c r="AD35" s="286"/>
      <c r="AE35" s="287"/>
      <c r="AF35" s="213" t="str">
        <f t="shared" si="1"/>
        <v/>
      </c>
      <c r="AG35" s="214" t="str">
        <f t="shared" si="2"/>
        <v/>
      </c>
      <c r="AH35" s="215"/>
      <c r="AI35" s="216"/>
      <c r="AJ35" s="216"/>
      <c r="AK35" s="216"/>
      <c r="AL35" s="216"/>
    </row>
    <row r="36" spans="1:38" ht="45">
      <c r="A36" s="25">
        <v>6</v>
      </c>
      <c r="B36" s="125" t="s">
        <v>143</v>
      </c>
      <c r="C36" s="81" t="s">
        <v>207</v>
      </c>
      <c r="D36" s="1" t="s">
        <v>159</v>
      </c>
      <c r="E36" s="24" t="s">
        <v>919</v>
      </c>
      <c r="F36" s="24" t="s">
        <v>480</v>
      </c>
      <c r="G36" s="24" t="s">
        <v>5</v>
      </c>
      <c r="H36" s="24"/>
      <c r="I36" s="24" t="s">
        <v>481</v>
      </c>
      <c r="J36" s="84" t="s">
        <v>280</v>
      </c>
      <c r="K36" s="125" t="s">
        <v>786</v>
      </c>
      <c r="L36" s="31" t="s">
        <v>5</v>
      </c>
      <c r="M36" s="114"/>
      <c r="N36" s="114"/>
      <c r="O36" s="115"/>
      <c r="P36" s="53"/>
      <c r="Q36" s="53"/>
      <c r="R36" s="53" t="s">
        <v>5</v>
      </c>
      <c r="S36" s="53"/>
      <c r="T36" s="53"/>
      <c r="U36" s="54"/>
      <c r="V36" s="53"/>
      <c r="W36" s="53"/>
      <c r="X36" s="53" t="s">
        <v>5</v>
      </c>
      <c r="Y36" s="53"/>
      <c r="Z36" s="132"/>
      <c r="AA36" s="213">
        <f t="shared" si="0"/>
        <v>13</v>
      </c>
      <c r="AB36" s="229" t="s">
        <v>368</v>
      </c>
      <c r="AC36" s="210"/>
      <c r="AD36" s="286"/>
      <c r="AE36" s="287"/>
      <c r="AF36" s="213" t="str">
        <f t="shared" si="1"/>
        <v/>
      </c>
      <c r="AG36" s="214" t="str">
        <f t="shared" si="2"/>
        <v/>
      </c>
      <c r="AH36" s="215"/>
      <c r="AI36" s="216"/>
      <c r="AJ36" s="216"/>
      <c r="AK36" s="216"/>
      <c r="AL36" s="216"/>
    </row>
    <row r="37" spans="1:38" ht="45">
      <c r="A37" s="25">
        <v>7</v>
      </c>
      <c r="B37" s="125" t="s">
        <v>143</v>
      </c>
      <c r="C37" s="81" t="s">
        <v>207</v>
      </c>
      <c r="D37" s="80" t="s">
        <v>137</v>
      </c>
      <c r="E37" s="24" t="s">
        <v>919</v>
      </c>
      <c r="F37" s="24" t="s">
        <v>480</v>
      </c>
      <c r="G37" s="24" t="s">
        <v>5</v>
      </c>
      <c r="H37" s="24"/>
      <c r="I37" s="24" t="s">
        <v>481</v>
      </c>
      <c r="J37" s="84" t="s">
        <v>281</v>
      </c>
      <c r="K37" s="125" t="s">
        <v>787</v>
      </c>
      <c r="L37" s="31" t="s">
        <v>5</v>
      </c>
      <c r="M37" s="31"/>
      <c r="N37" s="71"/>
      <c r="O37" s="98"/>
      <c r="P37" s="71"/>
      <c r="Q37" s="71"/>
      <c r="R37" s="71"/>
      <c r="S37" s="71"/>
      <c r="T37" s="31" t="s">
        <v>5</v>
      </c>
      <c r="U37" s="98"/>
      <c r="V37" s="71"/>
      <c r="W37" s="71"/>
      <c r="X37" s="31" t="s">
        <v>5</v>
      </c>
      <c r="Y37" s="71"/>
      <c r="Z37" s="136"/>
      <c r="AA37" s="213">
        <f t="shared" si="0"/>
        <v>22</v>
      </c>
      <c r="AB37" s="229" t="s">
        <v>368</v>
      </c>
      <c r="AC37" s="210"/>
      <c r="AD37" s="286"/>
      <c r="AE37" s="287"/>
      <c r="AF37" s="213" t="str">
        <f t="shared" si="1"/>
        <v/>
      </c>
      <c r="AG37" s="214" t="str">
        <f t="shared" si="2"/>
        <v/>
      </c>
      <c r="AH37" s="215"/>
      <c r="AI37" s="216"/>
      <c r="AJ37" s="216"/>
      <c r="AK37" s="216"/>
      <c r="AL37" s="216"/>
    </row>
    <row r="38" spans="1:38" ht="56.25">
      <c r="A38" s="25">
        <v>8</v>
      </c>
      <c r="B38" s="125" t="s">
        <v>143</v>
      </c>
      <c r="C38" s="81" t="s">
        <v>207</v>
      </c>
      <c r="D38" s="62" t="s">
        <v>160</v>
      </c>
      <c r="E38" s="24" t="s">
        <v>919</v>
      </c>
      <c r="F38" s="24" t="s">
        <v>480</v>
      </c>
      <c r="G38" s="24" t="s">
        <v>5</v>
      </c>
      <c r="H38" s="24"/>
      <c r="I38" s="24" t="s">
        <v>481</v>
      </c>
      <c r="J38" s="84" t="s">
        <v>337</v>
      </c>
      <c r="K38" s="125" t="s">
        <v>918</v>
      </c>
      <c r="L38" s="31" t="s">
        <v>5</v>
      </c>
      <c r="M38" s="31"/>
      <c r="N38" s="71"/>
      <c r="O38" s="98"/>
      <c r="P38" s="71"/>
      <c r="Q38" s="71"/>
      <c r="R38" s="71"/>
      <c r="S38" s="71"/>
      <c r="T38" s="31" t="s">
        <v>5</v>
      </c>
      <c r="U38" s="98"/>
      <c r="V38" s="71"/>
      <c r="W38" s="71"/>
      <c r="X38" s="31" t="s">
        <v>5</v>
      </c>
      <c r="Y38" s="71"/>
      <c r="Z38" s="136"/>
      <c r="AA38" s="213">
        <f t="shared" si="0"/>
        <v>22</v>
      </c>
      <c r="AB38" s="229" t="s">
        <v>368</v>
      </c>
      <c r="AC38" s="210"/>
      <c r="AD38" s="286"/>
      <c r="AE38" s="287"/>
      <c r="AF38" s="213" t="str">
        <f t="shared" si="1"/>
        <v/>
      </c>
      <c r="AG38" s="214" t="str">
        <f t="shared" si="2"/>
        <v/>
      </c>
      <c r="AH38" s="215"/>
      <c r="AI38" s="216"/>
      <c r="AJ38" s="216"/>
      <c r="AK38" s="216"/>
      <c r="AL38" s="216"/>
    </row>
    <row r="39" spans="1:38" ht="45">
      <c r="A39" s="25">
        <v>9</v>
      </c>
      <c r="B39" s="125" t="s">
        <v>143</v>
      </c>
      <c r="C39" s="81" t="s">
        <v>207</v>
      </c>
      <c r="D39" s="62" t="s">
        <v>161</v>
      </c>
      <c r="E39" s="24" t="s">
        <v>919</v>
      </c>
      <c r="F39" s="24" t="s">
        <v>480</v>
      </c>
      <c r="G39" s="24" t="s">
        <v>5</v>
      </c>
      <c r="H39" s="24"/>
      <c r="I39" s="24" t="s">
        <v>481</v>
      </c>
      <c r="J39" s="84" t="s">
        <v>281</v>
      </c>
      <c r="K39" s="125" t="s">
        <v>787</v>
      </c>
      <c r="L39" s="31" t="s">
        <v>5</v>
      </c>
      <c r="M39" s="31"/>
      <c r="N39" s="71"/>
      <c r="O39" s="98"/>
      <c r="P39" s="71"/>
      <c r="Q39" s="71"/>
      <c r="R39" s="71"/>
      <c r="S39" s="71"/>
      <c r="T39" s="31" t="s">
        <v>5</v>
      </c>
      <c r="U39" s="98"/>
      <c r="V39" s="71"/>
      <c r="W39" s="71"/>
      <c r="X39" s="31" t="s">
        <v>5</v>
      </c>
      <c r="Y39" s="71"/>
      <c r="Z39" s="136"/>
      <c r="AA39" s="213">
        <f t="shared" si="0"/>
        <v>22</v>
      </c>
      <c r="AB39" s="229" t="s">
        <v>368</v>
      </c>
      <c r="AC39" s="210"/>
      <c r="AD39" s="286"/>
      <c r="AE39" s="287"/>
      <c r="AF39" s="213" t="str">
        <f t="shared" si="1"/>
        <v/>
      </c>
      <c r="AG39" s="214" t="str">
        <f t="shared" si="2"/>
        <v/>
      </c>
      <c r="AH39" s="215"/>
      <c r="AI39" s="216"/>
      <c r="AJ39" s="216"/>
      <c r="AK39" s="216"/>
      <c r="AL39" s="216"/>
    </row>
    <row r="40" spans="1:38" ht="56.25">
      <c r="A40" s="25">
        <v>10</v>
      </c>
      <c r="B40" s="125" t="s">
        <v>143</v>
      </c>
      <c r="C40" s="81" t="s">
        <v>207</v>
      </c>
      <c r="D40" s="62" t="s">
        <v>161</v>
      </c>
      <c r="E40" s="24" t="s">
        <v>919</v>
      </c>
      <c r="F40" s="24" t="s">
        <v>480</v>
      </c>
      <c r="G40" s="24" t="s">
        <v>5</v>
      </c>
      <c r="H40" s="24"/>
      <c r="I40" s="24" t="s">
        <v>481</v>
      </c>
      <c r="J40" s="84" t="s">
        <v>282</v>
      </c>
      <c r="K40" s="125" t="s">
        <v>789</v>
      </c>
      <c r="L40" s="31" t="s">
        <v>5</v>
      </c>
      <c r="M40" s="95"/>
      <c r="N40" s="95"/>
      <c r="O40" s="115"/>
      <c r="P40" s="53"/>
      <c r="Q40" s="53"/>
      <c r="R40" s="53" t="s">
        <v>5</v>
      </c>
      <c r="S40" s="53"/>
      <c r="T40" s="53"/>
      <c r="U40" s="54"/>
      <c r="V40" s="53"/>
      <c r="W40" s="53"/>
      <c r="X40" s="53" t="s">
        <v>5</v>
      </c>
      <c r="Y40" s="53"/>
      <c r="Z40" s="132"/>
      <c r="AA40" s="213">
        <f t="shared" si="0"/>
        <v>13</v>
      </c>
      <c r="AB40" s="229" t="s">
        <v>368</v>
      </c>
      <c r="AC40" s="210"/>
      <c r="AD40" s="286"/>
      <c r="AE40" s="287"/>
      <c r="AF40" s="213" t="str">
        <f t="shared" si="1"/>
        <v/>
      </c>
      <c r="AG40" s="214" t="str">
        <f t="shared" si="2"/>
        <v/>
      </c>
      <c r="AH40" s="215"/>
      <c r="AI40" s="216"/>
      <c r="AJ40" s="216"/>
      <c r="AK40" s="216"/>
      <c r="AL40" s="216"/>
    </row>
    <row r="41" spans="1:38" ht="45">
      <c r="A41" s="25">
        <v>11</v>
      </c>
      <c r="B41" s="125" t="s">
        <v>143</v>
      </c>
      <c r="C41" s="81" t="s">
        <v>207</v>
      </c>
      <c r="D41" s="84" t="s">
        <v>144</v>
      </c>
      <c r="E41" s="24" t="s">
        <v>919</v>
      </c>
      <c r="F41" s="24" t="s">
        <v>480</v>
      </c>
      <c r="G41" s="24" t="s">
        <v>5</v>
      </c>
      <c r="H41" s="24"/>
      <c r="I41" s="24" t="s">
        <v>481</v>
      </c>
      <c r="J41" s="84" t="s">
        <v>283</v>
      </c>
      <c r="K41" s="125" t="s">
        <v>790</v>
      </c>
      <c r="L41" s="31" t="s">
        <v>5</v>
      </c>
      <c r="M41" s="31"/>
      <c r="N41" s="71"/>
      <c r="O41" s="98"/>
      <c r="P41" s="71"/>
      <c r="Q41" s="71"/>
      <c r="R41" s="71"/>
      <c r="S41" s="71"/>
      <c r="T41" s="31" t="s">
        <v>5</v>
      </c>
      <c r="U41" s="98"/>
      <c r="V41" s="71"/>
      <c r="W41" s="71"/>
      <c r="X41" s="31" t="s">
        <v>5</v>
      </c>
      <c r="Y41" s="71"/>
      <c r="Z41" s="136"/>
      <c r="AA41" s="213">
        <f t="shared" si="0"/>
        <v>22</v>
      </c>
      <c r="AB41" s="229" t="s">
        <v>368</v>
      </c>
      <c r="AC41" s="210"/>
      <c r="AD41" s="286"/>
      <c r="AE41" s="287"/>
      <c r="AF41" s="213" t="str">
        <f t="shared" si="1"/>
        <v/>
      </c>
      <c r="AG41" s="214" t="str">
        <f t="shared" si="2"/>
        <v/>
      </c>
      <c r="AH41" s="215"/>
      <c r="AI41" s="216"/>
      <c r="AJ41" s="216"/>
      <c r="AK41" s="216"/>
      <c r="AL41" s="216"/>
    </row>
    <row r="42" spans="1:38" ht="45">
      <c r="A42" s="25">
        <v>12</v>
      </c>
      <c r="B42" s="125" t="s">
        <v>143</v>
      </c>
      <c r="C42" s="81" t="s">
        <v>207</v>
      </c>
      <c r="D42" s="62" t="s">
        <v>11</v>
      </c>
      <c r="E42" s="24" t="s">
        <v>919</v>
      </c>
      <c r="F42" s="24" t="s">
        <v>480</v>
      </c>
      <c r="G42" s="24" t="s">
        <v>5</v>
      </c>
      <c r="H42" s="24"/>
      <c r="I42" s="24" t="s">
        <v>481</v>
      </c>
      <c r="J42" s="84" t="s">
        <v>284</v>
      </c>
      <c r="K42" s="125" t="s">
        <v>791</v>
      </c>
      <c r="L42" s="31" t="s">
        <v>5</v>
      </c>
      <c r="M42" s="31"/>
      <c r="N42" s="71"/>
      <c r="O42" s="98"/>
      <c r="P42" s="71"/>
      <c r="Q42" s="71"/>
      <c r="R42" s="71"/>
      <c r="S42" s="71"/>
      <c r="T42" s="31" t="s">
        <v>5</v>
      </c>
      <c r="U42" s="98"/>
      <c r="V42" s="71"/>
      <c r="W42" s="71"/>
      <c r="X42" s="31" t="s">
        <v>5</v>
      </c>
      <c r="Y42" s="71"/>
      <c r="Z42" s="136"/>
      <c r="AA42" s="213">
        <f t="shared" si="0"/>
        <v>22</v>
      </c>
      <c r="AB42" s="229" t="s">
        <v>368</v>
      </c>
      <c r="AC42" s="210"/>
      <c r="AD42" s="286"/>
      <c r="AE42" s="287"/>
      <c r="AF42" s="213" t="str">
        <f t="shared" si="1"/>
        <v/>
      </c>
      <c r="AG42" s="214" t="str">
        <f t="shared" si="2"/>
        <v/>
      </c>
      <c r="AH42" s="215"/>
      <c r="AI42" s="216"/>
      <c r="AJ42" s="216"/>
      <c r="AK42" s="216"/>
      <c r="AL42" s="216"/>
    </row>
    <row r="43" spans="1:38" ht="13.5" customHeight="1">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c r="AA43" s="217" t="str">
        <f t="shared" si="0"/>
        <v/>
      </c>
      <c r="AB43" s="126"/>
      <c r="AC43" s="218"/>
      <c r="AD43" s="219"/>
      <c r="AE43" s="219"/>
      <c r="AF43" s="217" t="str">
        <f t="shared" si="1"/>
        <v/>
      </c>
      <c r="AG43" s="220" t="str">
        <f t="shared" si="2"/>
        <v/>
      </c>
      <c r="AH43" s="221"/>
      <c r="AI43" s="222"/>
      <c r="AJ43" s="222"/>
      <c r="AK43" s="222"/>
      <c r="AL43" s="222"/>
    </row>
    <row r="44" spans="1:38">
      <c r="A44" s="52"/>
      <c r="B44" s="52"/>
      <c r="C44" s="52"/>
      <c r="D44" s="52"/>
      <c r="E44" s="52"/>
      <c r="F44" s="52"/>
      <c r="G44" s="92"/>
      <c r="H44" s="92"/>
      <c r="I44" s="52"/>
      <c r="J44" s="52"/>
      <c r="K44" s="52"/>
      <c r="L44" s="52"/>
      <c r="M44" s="52"/>
      <c r="N44" s="52"/>
      <c r="O44" s="52"/>
      <c r="P44" s="52"/>
      <c r="Q44" s="52"/>
      <c r="R44" s="52"/>
      <c r="S44" s="52"/>
      <c r="T44" s="52"/>
      <c r="U44" s="52"/>
      <c r="V44" s="52"/>
      <c r="W44" s="52"/>
      <c r="X44" s="52"/>
      <c r="Y44" s="52"/>
      <c r="Z44" s="52"/>
      <c r="AA44" s="52"/>
      <c r="AB44" s="52"/>
      <c r="AC44" s="52"/>
    </row>
    <row r="45" spans="1:38">
      <c r="A45" s="52"/>
      <c r="B45" s="52"/>
      <c r="C45" s="52"/>
      <c r="D45" s="52"/>
      <c r="E45" s="52"/>
      <c r="F45" s="52"/>
      <c r="G45" s="92"/>
      <c r="H45" s="92"/>
      <c r="I45" s="52"/>
      <c r="J45" s="52"/>
      <c r="K45" s="52"/>
      <c r="L45" s="52"/>
      <c r="M45" s="52"/>
      <c r="N45" s="52"/>
      <c r="O45" s="52"/>
      <c r="P45" s="52"/>
      <c r="Q45" s="52"/>
      <c r="R45" s="52"/>
      <c r="S45" s="52"/>
      <c r="T45" s="52"/>
      <c r="U45" s="52"/>
      <c r="V45" s="52"/>
      <c r="W45" s="52"/>
      <c r="X45" s="52"/>
      <c r="Y45" s="52"/>
      <c r="Z45" s="52"/>
      <c r="AA45" s="52"/>
      <c r="AB45" s="52"/>
      <c r="AC45" s="52"/>
    </row>
    <row r="46" spans="1:38">
      <c r="A46" s="52"/>
      <c r="B46" s="52"/>
      <c r="C46" s="52"/>
      <c r="D46" s="52"/>
      <c r="E46" s="52"/>
      <c r="F46" s="52"/>
      <c r="G46" s="92"/>
      <c r="H46" s="92"/>
      <c r="I46" s="52"/>
      <c r="J46" s="52"/>
      <c r="K46" s="52"/>
      <c r="L46" s="52"/>
      <c r="M46" s="52"/>
      <c r="N46" s="52"/>
      <c r="O46" s="52"/>
      <c r="P46" s="52"/>
      <c r="Q46" s="52"/>
      <c r="R46" s="52"/>
      <c r="S46" s="52"/>
      <c r="T46" s="52"/>
      <c r="U46" s="52"/>
      <c r="V46" s="52"/>
      <c r="W46" s="52"/>
      <c r="X46" s="52"/>
      <c r="Y46" s="52"/>
      <c r="Z46" s="52"/>
      <c r="AA46" s="52"/>
      <c r="AB46" s="52"/>
      <c r="AC46" s="52"/>
    </row>
    <row r="47" spans="1:38">
      <c r="A47" s="52"/>
      <c r="B47" s="52"/>
      <c r="C47" s="52"/>
      <c r="D47" s="52"/>
      <c r="E47" s="52"/>
      <c r="F47" s="52"/>
      <c r="G47" s="92"/>
      <c r="H47" s="92"/>
      <c r="I47" s="52"/>
      <c r="J47" s="52"/>
      <c r="K47" s="52"/>
      <c r="L47" s="52"/>
      <c r="M47" s="52"/>
      <c r="N47" s="52"/>
      <c r="O47" s="52"/>
      <c r="P47" s="52"/>
      <c r="Q47" s="52"/>
      <c r="R47" s="52"/>
      <c r="S47" s="52"/>
      <c r="T47" s="52"/>
      <c r="U47" s="52"/>
      <c r="V47" s="52"/>
      <c r="W47" s="52"/>
      <c r="X47" s="52"/>
      <c r="Y47" s="52"/>
      <c r="Z47" s="52"/>
      <c r="AA47" s="52"/>
      <c r="AB47" s="52"/>
      <c r="AC47" s="52"/>
    </row>
    <row r="48" spans="1:38">
      <c r="A48" s="52"/>
      <c r="B48" s="52"/>
      <c r="C48" s="52"/>
      <c r="D48" s="52"/>
      <c r="E48" s="52"/>
      <c r="F48" s="52"/>
      <c r="G48" s="92"/>
      <c r="H48" s="92"/>
      <c r="I48" s="52"/>
      <c r="J48" s="52"/>
      <c r="K48" s="52"/>
      <c r="L48" s="52"/>
      <c r="M48" s="52"/>
      <c r="N48" s="52"/>
      <c r="O48" s="52"/>
      <c r="P48" s="52"/>
      <c r="Q48" s="52"/>
      <c r="R48" s="52"/>
      <c r="S48" s="52"/>
      <c r="T48" s="52"/>
      <c r="U48" s="52"/>
      <c r="V48" s="52"/>
      <c r="W48" s="52"/>
      <c r="X48" s="52"/>
      <c r="Y48" s="52"/>
      <c r="Z48" s="52"/>
      <c r="AA48" s="52"/>
      <c r="AB48" s="52"/>
      <c r="AC48" s="52"/>
    </row>
    <row r="49" spans="1:29">
      <c r="A49" s="52"/>
      <c r="B49" s="52"/>
      <c r="C49" s="52"/>
      <c r="D49" s="52"/>
      <c r="E49" s="52"/>
      <c r="F49" s="52"/>
      <c r="G49" s="92"/>
      <c r="H49" s="92"/>
      <c r="I49" s="52"/>
      <c r="J49" s="52"/>
      <c r="K49" s="52"/>
      <c r="L49" s="52"/>
      <c r="M49" s="52"/>
      <c r="N49" s="52"/>
      <c r="O49" s="52"/>
      <c r="P49" s="52"/>
      <c r="Q49" s="52"/>
      <c r="R49" s="52"/>
      <c r="S49" s="52"/>
      <c r="T49" s="52"/>
      <c r="U49" s="52"/>
      <c r="V49" s="52"/>
      <c r="W49" s="52"/>
      <c r="X49" s="52"/>
      <c r="Y49" s="52"/>
      <c r="Z49" s="52"/>
      <c r="AA49" s="52"/>
      <c r="AB49" s="52"/>
      <c r="AC49" s="52"/>
    </row>
    <row r="50" spans="1:29">
      <c r="A50" s="52"/>
      <c r="B50" s="52"/>
      <c r="C50" s="52"/>
      <c r="D50" s="52"/>
      <c r="E50" s="52"/>
      <c r="F50" s="52"/>
      <c r="G50" s="92"/>
      <c r="H50" s="92"/>
      <c r="I50" s="52"/>
      <c r="J50" s="52"/>
      <c r="K50" s="52"/>
      <c r="L50" s="52"/>
      <c r="M50" s="52"/>
      <c r="N50" s="52"/>
      <c r="O50" s="52"/>
      <c r="P50" s="52"/>
      <c r="Q50" s="52"/>
      <c r="R50" s="52"/>
      <c r="S50" s="52"/>
      <c r="T50" s="52"/>
      <c r="U50" s="52"/>
      <c r="V50" s="52"/>
      <c r="W50" s="52"/>
      <c r="X50" s="52"/>
      <c r="Y50" s="52"/>
      <c r="Z50" s="52"/>
      <c r="AA50" s="52"/>
      <c r="AB50" s="52"/>
      <c r="AC50" s="52"/>
    </row>
    <row r="51" spans="1:29">
      <c r="A51" s="52"/>
      <c r="B51" s="52"/>
      <c r="C51" s="52"/>
      <c r="D51" s="52"/>
      <c r="E51" s="52"/>
      <c r="F51" s="52"/>
      <c r="G51" s="92"/>
      <c r="H51" s="92"/>
      <c r="I51" s="52"/>
      <c r="J51" s="52"/>
      <c r="K51" s="52"/>
      <c r="L51" s="52"/>
      <c r="M51" s="52"/>
      <c r="N51" s="52"/>
      <c r="O51" s="52"/>
      <c r="P51" s="52"/>
      <c r="Q51" s="52"/>
      <c r="R51" s="52"/>
      <c r="S51" s="52"/>
      <c r="T51" s="52"/>
      <c r="U51" s="52"/>
      <c r="V51" s="52"/>
      <c r="W51" s="52"/>
      <c r="X51" s="52"/>
      <c r="Y51" s="52"/>
      <c r="Z51" s="52"/>
      <c r="AA51" s="52"/>
      <c r="AB51" s="52"/>
      <c r="AC51" s="52"/>
    </row>
    <row r="52" spans="1:29">
      <c r="A52" s="52"/>
      <c r="B52" s="52"/>
      <c r="C52" s="52"/>
      <c r="D52" s="52"/>
      <c r="E52" s="52"/>
      <c r="F52" s="52"/>
      <c r="G52" s="92"/>
      <c r="H52" s="92"/>
      <c r="I52" s="52"/>
      <c r="J52" s="52"/>
      <c r="K52" s="52"/>
      <c r="L52" s="52"/>
      <c r="M52" s="52"/>
      <c r="N52" s="52"/>
      <c r="O52" s="52"/>
      <c r="P52" s="52"/>
      <c r="Q52" s="52"/>
      <c r="R52" s="52"/>
      <c r="S52" s="52"/>
      <c r="T52" s="52"/>
      <c r="U52" s="52"/>
      <c r="V52" s="52"/>
      <c r="W52" s="52"/>
      <c r="X52" s="52"/>
      <c r="Y52" s="52"/>
      <c r="Z52" s="52"/>
      <c r="AA52" s="52"/>
      <c r="AB52" s="52"/>
      <c r="AC52" s="52"/>
    </row>
    <row r="53" spans="1:29">
      <c r="A53" s="52"/>
      <c r="B53" s="52"/>
      <c r="C53" s="52"/>
      <c r="D53" s="52"/>
      <c r="E53" s="52"/>
      <c r="F53" s="52"/>
      <c r="G53" s="92"/>
      <c r="H53" s="92"/>
      <c r="I53" s="52"/>
      <c r="J53" s="52"/>
      <c r="K53" s="52"/>
      <c r="L53" s="52"/>
      <c r="M53" s="52"/>
      <c r="N53" s="52"/>
      <c r="O53" s="52"/>
      <c r="P53" s="52"/>
      <c r="Q53" s="52"/>
      <c r="R53" s="52"/>
      <c r="S53" s="52"/>
      <c r="T53" s="52"/>
      <c r="U53" s="52"/>
      <c r="V53" s="52"/>
      <c r="W53" s="52"/>
      <c r="X53" s="52"/>
      <c r="Y53" s="52"/>
      <c r="Z53" s="52"/>
      <c r="AA53" s="52"/>
      <c r="AB53" s="52"/>
      <c r="AC53" s="52"/>
    </row>
    <row r="54" spans="1:29">
      <c r="A54" s="52"/>
      <c r="B54" s="52"/>
      <c r="C54" s="52"/>
      <c r="D54" s="52"/>
      <c r="E54" s="52"/>
      <c r="F54" s="52"/>
      <c r="G54" s="92"/>
      <c r="H54" s="92"/>
      <c r="I54" s="52"/>
      <c r="J54" s="52"/>
      <c r="K54" s="52"/>
      <c r="L54" s="52"/>
      <c r="M54" s="52"/>
      <c r="N54" s="52"/>
      <c r="O54" s="52"/>
      <c r="P54" s="52"/>
      <c r="Q54" s="52"/>
      <c r="R54" s="52"/>
      <c r="S54" s="52"/>
      <c r="T54" s="52"/>
      <c r="U54" s="52"/>
      <c r="V54" s="52"/>
      <c r="W54" s="52"/>
      <c r="X54" s="52"/>
      <c r="Y54" s="52"/>
      <c r="Z54" s="52"/>
      <c r="AA54" s="52"/>
      <c r="AB54" s="52"/>
      <c r="AC54" s="52"/>
    </row>
    <row r="55" spans="1:29">
      <c r="A55" s="52"/>
      <c r="B55" s="52"/>
      <c r="C55" s="52"/>
      <c r="D55" s="52"/>
      <c r="E55" s="52"/>
      <c r="F55" s="52"/>
      <c r="G55" s="92"/>
      <c r="H55" s="92"/>
      <c r="I55" s="52"/>
      <c r="J55" s="52"/>
      <c r="K55" s="52"/>
      <c r="L55" s="52"/>
      <c r="M55" s="52"/>
      <c r="N55" s="52"/>
      <c r="O55" s="52"/>
      <c r="P55" s="52"/>
      <c r="Q55" s="52"/>
      <c r="R55" s="52"/>
      <c r="S55" s="52"/>
      <c r="T55" s="52"/>
      <c r="U55" s="52"/>
      <c r="V55" s="52"/>
      <c r="W55" s="52"/>
      <c r="X55" s="52"/>
      <c r="Y55" s="52"/>
      <c r="Z55" s="52"/>
      <c r="AA55" s="52"/>
      <c r="AB55" s="52"/>
      <c r="AC55" s="52"/>
    </row>
    <row r="56" spans="1:29">
      <c r="A56" s="52"/>
      <c r="B56" s="52"/>
      <c r="C56" s="52"/>
      <c r="D56" s="52"/>
      <c r="E56" s="52"/>
      <c r="F56" s="52"/>
      <c r="G56" s="92"/>
      <c r="H56" s="92"/>
      <c r="I56" s="52"/>
      <c r="J56" s="52"/>
      <c r="K56" s="52"/>
      <c r="L56" s="52"/>
      <c r="M56" s="52"/>
      <c r="N56" s="52"/>
      <c r="O56" s="52"/>
      <c r="P56" s="52"/>
      <c r="Q56" s="52"/>
      <c r="R56" s="52"/>
      <c r="S56" s="52"/>
      <c r="T56" s="52"/>
      <c r="U56" s="52"/>
      <c r="V56" s="52"/>
      <c r="W56" s="52"/>
      <c r="X56" s="52"/>
      <c r="Y56" s="52"/>
      <c r="Z56" s="52"/>
      <c r="AA56" s="52"/>
      <c r="AB56" s="52"/>
      <c r="AC56" s="52"/>
    </row>
    <row r="57" spans="1:29">
      <c r="A57" s="52"/>
      <c r="B57" s="52"/>
      <c r="C57" s="52"/>
      <c r="D57" s="52"/>
      <c r="E57" s="52"/>
      <c r="F57" s="52"/>
      <c r="G57" s="92"/>
      <c r="H57" s="92"/>
      <c r="I57" s="52"/>
      <c r="J57" s="52"/>
      <c r="K57" s="52"/>
      <c r="L57" s="52"/>
      <c r="M57" s="52"/>
      <c r="N57" s="52"/>
      <c r="O57" s="52"/>
      <c r="P57" s="52"/>
      <c r="Q57" s="52"/>
      <c r="R57" s="52"/>
      <c r="S57" s="52"/>
      <c r="T57" s="52"/>
      <c r="U57" s="52"/>
      <c r="V57" s="52"/>
      <c r="W57" s="52"/>
      <c r="X57" s="52"/>
      <c r="Y57" s="52"/>
      <c r="Z57" s="52"/>
      <c r="AA57" s="52"/>
      <c r="AB57" s="52"/>
      <c r="AC57" s="52"/>
    </row>
    <row r="58" spans="1:29">
      <c r="A58" s="52"/>
      <c r="B58" s="52"/>
      <c r="C58" s="52"/>
      <c r="D58" s="52"/>
      <c r="E58" s="52"/>
      <c r="F58" s="52"/>
      <c r="G58" s="92"/>
      <c r="H58" s="92"/>
      <c r="I58" s="52"/>
      <c r="J58" s="52"/>
      <c r="K58" s="52"/>
      <c r="L58" s="52"/>
      <c r="M58" s="52"/>
      <c r="N58" s="52"/>
      <c r="O58" s="52"/>
      <c r="P58" s="52"/>
      <c r="Q58" s="52"/>
      <c r="R58" s="52"/>
      <c r="S58" s="52"/>
      <c r="T58" s="52"/>
      <c r="U58" s="52"/>
      <c r="V58" s="52"/>
      <c r="W58" s="52"/>
      <c r="X58" s="52"/>
      <c r="Y58" s="52"/>
      <c r="Z58" s="52"/>
      <c r="AA58" s="52"/>
      <c r="AB58" s="52"/>
      <c r="AC58" s="52"/>
    </row>
    <row r="59" spans="1:29">
      <c r="A59" s="52"/>
      <c r="B59" s="52"/>
      <c r="C59" s="52"/>
      <c r="D59" s="52"/>
      <c r="E59" s="52"/>
      <c r="F59" s="52"/>
      <c r="G59" s="92"/>
      <c r="H59" s="92"/>
      <c r="I59" s="52"/>
      <c r="J59" s="52"/>
      <c r="K59" s="52"/>
      <c r="L59" s="52"/>
      <c r="M59" s="52"/>
      <c r="N59" s="52"/>
      <c r="O59" s="52"/>
      <c r="P59" s="52"/>
      <c r="Q59" s="52"/>
      <c r="R59" s="52"/>
      <c r="S59" s="52"/>
      <c r="T59" s="52"/>
      <c r="U59" s="52"/>
      <c r="V59" s="52"/>
      <c r="W59" s="52"/>
      <c r="X59" s="52"/>
      <c r="Y59" s="52"/>
      <c r="Z59" s="52"/>
      <c r="AA59" s="52"/>
      <c r="AB59" s="52"/>
      <c r="AC59" s="52"/>
    </row>
    <row r="60" spans="1:29">
      <c r="A60" s="52"/>
      <c r="B60" s="52"/>
      <c r="C60" s="52"/>
      <c r="D60" s="52"/>
      <c r="E60" s="52"/>
      <c r="F60" s="52"/>
      <c r="G60" s="92"/>
      <c r="H60" s="92"/>
      <c r="I60" s="52"/>
      <c r="J60" s="52"/>
      <c r="K60" s="52"/>
      <c r="L60" s="52"/>
      <c r="M60" s="52"/>
      <c r="N60" s="52"/>
      <c r="O60" s="52"/>
      <c r="P60" s="52"/>
      <c r="Q60" s="52"/>
      <c r="R60" s="52"/>
      <c r="S60" s="52"/>
      <c r="T60" s="52"/>
      <c r="U60" s="52"/>
      <c r="V60" s="52"/>
      <c r="W60" s="52"/>
      <c r="X60" s="52"/>
      <c r="Y60" s="52"/>
      <c r="Z60" s="52"/>
      <c r="AA60" s="52"/>
      <c r="AB60" s="52"/>
      <c r="AC60" s="52"/>
    </row>
    <row r="61" spans="1:29">
      <c r="A61" s="52"/>
      <c r="B61" s="52"/>
      <c r="C61" s="52"/>
      <c r="D61" s="52"/>
      <c r="E61" s="52"/>
      <c r="F61" s="52"/>
      <c r="G61" s="92"/>
      <c r="H61" s="92"/>
      <c r="I61" s="52"/>
      <c r="J61" s="52"/>
      <c r="K61" s="52"/>
      <c r="L61" s="52"/>
      <c r="M61" s="52"/>
      <c r="N61" s="52"/>
      <c r="O61" s="52"/>
      <c r="P61" s="52"/>
      <c r="Q61" s="52"/>
      <c r="R61" s="52"/>
      <c r="S61" s="52"/>
      <c r="T61" s="52"/>
      <c r="U61" s="52"/>
      <c r="V61" s="52"/>
      <c r="W61" s="52"/>
      <c r="X61" s="52"/>
      <c r="Y61" s="52"/>
      <c r="Z61" s="52"/>
      <c r="AA61" s="52"/>
      <c r="AB61" s="52"/>
      <c r="AC61" s="52"/>
    </row>
    <row r="62" spans="1:29">
      <c r="A62" s="52"/>
      <c r="B62" s="52"/>
      <c r="C62" s="52"/>
      <c r="D62" s="52"/>
      <c r="E62" s="52"/>
      <c r="F62" s="52"/>
      <c r="G62" s="92"/>
      <c r="H62" s="92"/>
      <c r="I62" s="52"/>
      <c r="J62" s="52"/>
      <c r="K62" s="52"/>
      <c r="L62" s="52"/>
      <c r="M62" s="52"/>
      <c r="N62" s="52"/>
      <c r="O62" s="52"/>
      <c r="P62" s="52"/>
      <c r="Q62" s="52"/>
      <c r="R62" s="52"/>
      <c r="S62" s="52"/>
      <c r="T62" s="52"/>
      <c r="U62" s="52"/>
      <c r="V62" s="52"/>
      <c r="W62" s="52"/>
      <c r="X62" s="52"/>
      <c r="Y62" s="52"/>
      <c r="Z62" s="52"/>
      <c r="AA62" s="52"/>
      <c r="AB62" s="52"/>
      <c r="AC62" s="52"/>
    </row>
    <row r="63" spans="1:29">
      <c r="A63" s="52"/>
      <c r="B63" s="52"/>
      <c r="C63" s="52"/>
      <c r="D63" s="52"/>
      <c r="E63" s="52"/>
      <c r="F63" s="52"/>
      <c r="G63" s="92"/>
      <c r="H63" s="92"/>
      <c r="I63" s="52"/>
      <c r="J63" s="52"/>
      <c r="K63" s="52"/>
      <c r="L63" s="52"/>
      <c r="M63" s="52"/>
      <c r="N63" s="52"/>
      <c r="O63" s="52"/>
      <c r="P63" s="52"/>
      <c r="Q63" s="52"/>
      <c r="R63" s="52"/>
      <c r="S63" s="52"/>
      <c r="T63" s="52"/>
      <c r="U63" s="52"/>
      <c r="V63" s="52"/>
      <c r="W63" s="52"/>
      <c r="X63" s="52"/>
      <c r="Y63" s="52"/>
      <c r="Z63" s="52"/>
      <c r="AA63" s="52"/>
      <c r="AB63" s="52"/>
      <c r="AC63" s="52"/>
    </row>
    <row r="64" spans="1:29">
      <c r="A64" s="52"/>
      <c r="B64" s="52"/>
      <c r="C64" s="52"/>
      <c r="D64" s="52"/>
      <c r="E64" s="52"/>
      <c r="F64" s="52"/>
      <c r="G64" s="92"/>
      <c r="H64" s="92"/>
      <c r="I64" s="52"/>
      <c r="J64" s="52"/>
      <c r="K64" s="52"/>
      <c r="L64" s="52"/>
      <c r="M64" s="52"/>
      <c r="N64" s="52"/>
      <c r="O64" s="52"/>
      <c r="P64" s="52"/>
      <c r="Q64" s="52"/>
      <c r="R64" s="52"/>
      <c r="S64" s="52"/>
      <c r="T64" s="52"/>
      <c r="U64" s="52"/>
      <c r="V64" s="52"/>
      <c r="W64" s="52"/>
      <c r="X64" s="52"/>
      <c r="Y64" s="52"/>
      <c r="Z64" s="52"/>
      <c r="AA64" s="52"/>
      <c r="AB64" s="52"/>
      <c r="AC64" s="52"/>
    </row>
    <row r="65" spans="1:29">
      <c r="A65" s="52"/>
      <c r="B65" s="52"/>
      <c r="C65" s="52"/>
      <c r="D65" s="52"/>
      <c r="E65" s="52"/>
      <c r="F65" s="52"/>
      <c r="G65" s="92"/>
      <c r="H65" s="92"/>
      <c r="I65" s="52"/>
      <c r="J65" s="52"/>
      <c r="K65" s="52"/>
      <c r="L65" s="52"/>
      <c r="M65" s="52"/>
      <c r="N65" s="52"/>
      <c r="O65" s="52"/>
      <c r="P65" s="52"/>
      <c r="Q65" s="52"/>
      <c r="R65" s="52"/>
      <c r="S65" s="52"/>
      <c r="T65" s="52"/>
      <c r="U65" s="52"/>
      <c r="V65" s="52"/>
      <c r="W65" s="52"/>
      <c r="X65" s="52"/>
      <c r="Y65" s="52"/>
      <c r="Z65" s="52"/>
      <c r="AA65" s="52"/>
      <c r="AB65" s="52"/>
      <c r="AC65" s="52"/>
    </row>
    <row r="66" spans="1:29">
      <c r="A66" s="52"/>
      <c r="B66" s="52"/>
      <c r="C66" s="52"/>
      <c r="D66" s="52"/>
      <c r="E66" s="52"/>
      <c r="F66" s="52"/>
      <c r="G66" s="92"/>
      <c r="H66" s="92"/>
      <c r="I66" s="52"/>
      <c r="J66" s="52"/>
      <c r="K66" s="52"/>
      <c r="L66" s="52"/>
      <c r="M66" s="52"/>
      <c r="N66" s="52"/>
      <c r="O66" s="52"/>
      <c r="P66" s="52"/>
      <c r="Q66" s="52"/>
      <c r="R66" s="52"/>
      <c r="S66" s="52"/>
      <c r="T66" s="52"/>
      <c r="U66" s="52"/>
      <c r="V66" s="52"/>
      <c r="W66" s="52"/>
      <c r="X66" s="52"/>
      <c r="Y66" s="52"/>
      <c r="Z66" s="52"/>
      <c r="AA66" s="52"/>
      <c r="AB66" s="52"/>
      <c r="AC66" s="52"/>
    </row>
    <row r="67" spans="1:29">
      <c r="A67" s="52"/>
      <c r="B67" s="52"/>
      <c r="C67" s="52"/>
      <c r="D67" s="52"/>
      <c r="E67" s="52"/>
      <c r="F67" s="52"/>
      <c r="G67" s="92"/>
      <c r="H67" s="92"/>
      <c r="I67" s="52"/>
      <c r="J67" s="52"/>
      <c r="K67" s="52"/>
      <c r="L67" s="52"/>
      <c r="M67" s="52"/>
      <c r="N67" s="52"/>
      <c r="O67" s="52"/>
      <c r="P67" s="52"/>
      <c r="Q67" s="52"/>
      <c r="R67" s="52"/>
      <c r="S67" s="52"/>
      <c r="T67" s="52"/>
      <c r="U67" s="52"/>
      <c r="V67" s="52"/>
      <c r="W67" s="52"/>
      <c r="X67" s="52"/>
      <c r="Y67" s="52"/>
      <c r="Z67" s="52"/>
      <c r="AA67" s="52"/>
      <c r="AB67" s="52"/>
      <c r="AC67" s="52"/>
    </row>
    <row r="68" spans="1:29">
      <c r="A68" s="52"/>
      <c r="B68" s="52"/>
      <c r="C68" s="52"/>
      <c r="D68" s="52"/>
      <c r="E68" s="52"/>
      <c r="F68" s="52"/>
      <c r="G68" s="92"/>
      <c r="H68" s="92"/>
      <c r="I68" s="52"/>
      <c r="J68" s="52"/>
      <c r="K68" s="52"/>
      <c r="L68" s="52"/>
      <c r="M68" s="52"/>
      <c r="N68" s="52"/>
      <c r="O68" s="52"/>
      <c r="P68" s="52"/>
      <c r="Q68" s="52"/>
      <c r="R68" s="52"/>
      <c r="S68" s="52"/>
      <c r="T68" s="52"/>
      <c r="U68" s="52"/>
      <c r="V68" s="52"/>
      <c r="W68" s="52"/>
      <c r="X68" s="52"/>
      <c r="Y68" s="52"/>
      <c r="Z68" s="52"/>
      <c r="AA68" s="52"/>
      <c r="AB68" s="52"/>
      <c r="AC68" s="52"/>
    </row>
    <row r="69" spans="1:29">
      <c r="A69" s="52"/>
      <c r="B69" s="52"/>
      <c r="C69" s="52"/>
      <c r="D69" s="52"/>
      <c r="E69" s="52"/>
      <c r="F69" s="52"/>
      <c r="G69" s="92"/>
      <c r="H69" s="92"/>
      <c r="I69" s="52"/>
      <c r="J69" s="52"/>
      <c r="K69" s="52"/>
      <c r="L69" s="52"/>
      <c r="M69" s="52"/>
      <c r="N69" s="52"/>
      <c r="O69" s="52"/>
      <c r="P69" s="52"/>
      <c r="Q69" s="52"/>
      <c r="R69" s="52"/>
      <c r="S69" s="52"/>
      <c r="T69" s="52"/>
      <c r="U69" s="52"/>
      <c r="V69" s="52"/>
      <c r="W69" s="52"/>
      <c r="X69" s="52"/>
      <c r="Y69" s="52"/>
      <c r="Z69" s="52"/>
      <c r="AA69" s="52"/>
      <c r="AB69" s="52"/>
      <c r="AC69" s="52"/>
    </row>
    <row r="70" spans="1:29">
      <c r="A70" s="52"/>
      <c r="B70" s="52"/>
      <c r="C70" s="52"/>
      <c r="D70" s="52"/>
      <c r="E70" s="52"/>
      <c r="F70" s="52"/>
      <c r="G70" s="92"/>
      <c r="H70" s="92"/>
      <c r="I70" s="52"/>
      <c r="J70" s="52"/>
      <c r="K70" s="52"/>
      <c r="L70" s="52"/>
      <c r="M70" s="52"/>
      <c r="N70" s="52"/>
      <c r="O70" s="52"/>
      <c r="P70" s="52"/>
      <c r="Q70" s="52"/>
      <c r="R70" s="52"/>
      <c r="S70" s="52"/>
      <c r="T70" s="52"/>
      <c r="U70" s="52"/>
      <c r="V70" s="52"/>
      <c r="W70" s="52"/>
      <c r="X70" s="52"/>
      <c r="Y70" s="52"/>
      <c r="Z70" s="52"/>
      <c r="AA70" s="52"/>
      <c r="AB70" s="52"/>
      <c r="AC70" s="52"/>
    </row>
    <row r="71" spans="1:29">
      <c r="A71" s="52"/>
      <c r="B71" s="52"/>
      <c r="C71" s="52"/>
      <c r="D71" s="52"/>
      <c r="E71" s="52"/>
      <c r="F71" s="52"/>
      <c r="G71" s="92"/>
      <c r="H71" s="92"/>
      <c r="I71" s="52"/>
      <c r="J71" s="52"/>
      <c r="K71" s="52"/>
      <c r="L71" s="52"/>
      <c r="M71" s="52"/>
      <c r="N71" s="52"/>
      <c r="O71" s="52"/>
      <c r="P71" s="52"/>
      <c r="Q71" s="52"/>
      <c r="R71" s="52"/>
      <c r="S71" s="52"/>
      <c r="T71" s="52"/>
      <c r="U71" s="52"/>
      <c r="V71" s="52"/>
      <c r="W71" s="52"/>
      <c r="X71" s="52"/>
      <c r="Y71" s="52"/>
      <c r="Z71" s="52"/>
      <c r="AA71" s="52"/>
      <c r="AB71" s="52"/>
      <c r="AC71" s="52"/>
    </row>
    <row r="72" spans="1:29">
      <c r="A72" s="52"/>
      <c r="B72" s="52"/>
      <c r="C72" s="52"/>
      <c r="D72" s="52"/>
      <c r="E72" s="52"/>
      <c r="F72" s="52"/>
      <c r="G72" s="92"/>
      <c r="H72" s="92"/>
      <c r="I72" s="52"/>
      <c r="J72" s="52"/>
      <c r="K72" s="52"/>
      <c r="L72" s="52"/>
      <c r="M72" s="52"/>
      <c r="N72" s="52"/>
      <c r="O72" s="52"/>
      <c r="P72" s="52"/>
      <c r="Q72" s="52"/>
      <c r="R72" s="52"/>
      <c r="S72" s="52"/>
      <c r="T72" s="52"/>
      <c r="U72" s="52"/>
      <c r="V72" s="52"/>
      <c r="W72" s="52"/>
      <c r="X72" s="52"/>
      <c r="Y72" s="52"/>
      <c r="Z72" s="52"/>
      <c r="AA72" s="52"/>
      <c r="AB72" s="52"/>
      <c r="AC72" s="52"/>
    </row>
    <row r="73" spans="1:29">
      <c r="A73" s="52"/>
      <c r="B73" s="52"/>
      <c r="C73" s="52"/>
      <c r="D73" s="52"/>
      <c r="E73" s="52"/>
      <c r="F73" s="52"/>
      <c r="G73" s="92"/>
      <c r="H73" s="92"/>
      <c r="I73" s="52"/>
      <c r="J73" s="52"/>
      <c r="K73" s="52"/>
      <c r="L73" s="52"/>
      <c r="M73" s="52"/>
      <c r="N73" s="52"/>
      <c r="O73" s="52"/>
      <c r="P73" s="52"/>
      <c r="Q73" s="52"/>
      <c r="R73" s="52"/>
      <c r="S73" s="52"/>
      <c r="T73" s="52"/>
      <c r="U73" s="52"/>
      <c r="V73" s="52"/>
      <c r="W73" s="52"/>
      <c r="X73" s="52"/>
      <c r="Y73" s="52"/>
      <c r="Z73" s="52"/>
      <c r="AA73" s="52"/>
      <c r="AB73" s="52"/>
      <c r="AC73" s="52"/>
    </row>
    <row r="74" spans="1:29">
      <c r="A74" s="52"/>
      <c r="B74" s="52"/>
      <c r="C74" s="52"/>
      <c r="D74" s="52"/>
      <c r="E74" s="52"/>
      <c r="F74" s="52"/>
      <c r="G74" s="92"/>
      <c r="H74" s="92"/>
      <c r="I74" s="52"/>
      <c r="J74" s="52"/>
      <c r="K74" s="52"/>
      <c r="L74" s="52"/>
      <c r="M74" s="52"/>
      <c r="N74" s="52"/>
      <c r="O74" s="52"/>
      <c r="P74" s="52"/>
      <c r="Q74" s="52"/>
      <c r="R74" s="52"/>
      <c r="S74" s="52"/>
      <c r="T74" s="52"/>
      <c r="U74" s="52"/>
      <c r="V74" s="52"/>
      <c r="W74" s="52"/>
      <c r="X74" s="52"/>
      <c r="Y74" s="52"/>
      <c r="Z74" s="52"/>
      <c r="AA74" s="52"/>
      <c r="AB74" s="52"/>
      <c r="AC74" s="52"/>
    </row>
    <row r="75" spans="1:29">
      <c r="A75" s="52"/>
      <c r="B75" s="52"/>
      <c r="C75" s="52"/>
      <c r="D75" s="52"/>
      <c r="E75" s="52"/>
      <c r="F75" s="52"/>
      <c r="G75" s="92"/>
      <c r="H75" s="92"/>
      <c r="I75" s="52"/>
      <c r="J75" s="52"/>
      <c r="K75" s="52"/>
      <c r="L75" s="52"/>
      <c r="M75" s="52"/>
      <c r="N75" s="52"/>
      <c r="O75" s="52"/>
      <c r="P75" s="52"/>
      <c r="Q75" s="52"/>
      <c r="R75" s="52"/>
      <c r="S75" s="52"/>
      <c r="T75" s="52"/>
      <c r="U75" s="52"/>
      <c r="V75" s="52"/>
      <c r="W75" s="52"/>
      <c r="X75" s="52"/>
      <c r="Y75" s="52"/>
      <c r="Z75" s="52"/>
      <c r="AA75" s="52"/>
      <c r="AB75" s="52"/>
      <c r="AC75" s="52"/>
    </row>
    <row r="76" spans="1:29">
      <c r="A76" s="52"/>
      <c r="B76" s="52"/>
      <c r="C76" s="52"/>
      <c r="D76" s="52"/>
      <c r="E76" s="52"/>
      <c r="F76" s="52"/>
      <c r="G76" s="92"/>
      <c r="H76" s="92"/>
      <c r="I76" s="52"/>
      <c r="J76" s="52"/>
      <c r="K76" s="52"/>
      <c r="L76" s="52"/>
      <c r="M76" s="52"/>
      <c r="N76" s="52"/>
      <c r="O76" s="52"/>
      <c r="P76" s="52"/>
      <c r="Q76" s="52"/>
      <c r="R76" s="52"/>
      <c r="S76" s="52"/>
      <c r="T76" s="52"/>
      <c r="U76" s="52"/>
      <c r="V76" s="52"/>
      <c r="W76" s="52"/>
      <c r="X76" s="52"/>
      <c r="Y76" s="52"/>
      <c r="Z76" s="52"/>
      <c r="AA76" s="52"/>
      <c r="AB76" s="52"/>
      <c r="AC76" s="52"/>
    </row>
    <row r="77" spans="1:29">
      <c r="A77" s="52"/>
      <c r="B77" s="52"/>
      <c r="C77" s="52"/>
      <c r="D77" s="52"/>
      <c r="E77" s="52"/>
      <c r="F77" s="52"/>
      <c r="G77" s="92"/>
      <c r="H77" s="92"/>
      <c r="I77" s="52"/>
      <c r="J77" s="52"/>
      <c r="K77" s="52"/>
      <c r="L77" s="52"/>
      <c r="M77" s="52"/>
      <c r="N77" s="52"/>
      <c r="O77" s="52"/>
      <c r="P77" s="52"/>
      <c r="Q77" s="52"/>
      <c r="R77" s="52"/>
      <c r="S77" s="52"/>
      <c r="T77" s="52"/>
      <c r="U77" s="52"/>
      <c r="V77" s="52"/>
      <c r="W77" s="52"/>
      <c r="X77" s="52"/>
      <c r="Y77" s="52"/>
      <c r="Z77" s="52"/>
      <c r="AA77" s="52"/>
      <c r="AB77" s="52"/>
      <c r="AC77" s="52"/>
    </row>
    <row r="78" spans="1:29">
      <c r="A78" s="52"/>
      <c r="B78" s="52"/>
      <c r="C78" s="52"/>
      <c r="D78" s="52"/>
      <c r="E78" s="52"/>
      <c r="F78" s="52"/>
      <c r="G78" s="92"/>
      <c r="H78" s="92"/>
      <c r="I78" s="52"/>
      <c r="J78" s="52"/>
      <c r="K78" s="52"/>
      <c r="L78" s="52"/>
      <c r="M78" s="52"/>
      <c r="N78" s="52"/>
      <c r="O78" s="52"/>
      <c r="P78" s="52"/>
      <c r="Q78" s="52"/>
      <c r="R78" s="52"/>
      <c r="S78" s="52"/>
      <c r="T78" s="52"/>
      <c r="U78" s="52"/>
      <c r="V78" s="52"/>
      <c r="W78" s="52"/>
      <c r="X78" s="52"/>
      <c r="Y78" s="52"/>
      <c r="Z78" s="52"/>
      <c r="AA78" s="52"/>
      <c r="AB78" s="52"/>
      <c r="AC78" s="52"/>
    </row>
    <row r="79" spans="1:29">
      <c r="A79" s="52"/>
      <c r="B79" s="52"/>
      <c r="C79" s="52"/>
      <c r="D79" s="52"/>
      <c r="E79" s="52"/>
      <c r="F79" s="52"/>
      <c r="G79" s="92"/>
      <c r="H79" s="92"/>
      <c r="I79" s="52"/>
      <c r="J79" s="52"/>
      <c r="K79" s="52"/>
      <c r="L79" s="52"/>
      <c r="M79" s="52"/>
      <c r="N79" s="52"/>
      <c r="O79" s="52"/>
      <c r="P79" s="52"/>
      <c r="Q79" s="52"/>
      <c r="R79" s="52"/>
      <c r="S79" s="52"/>
      <c r="T79" s="52"/>
      <c r="U79" s="52"/>
      <c r="V79" s="52"/>
      <c r="W79" s="52"/>
      <c r="X79" s="52"/>
      <c r="Y79" s="52"/>
      <c r="Z79" s="52"/>
      <c r="AA79" s="52"/>
      <c r="AB79" s="52"/>
      <c r="AC79" s="52"/>
    </row>
    <row r="80" spans="1:29">
      <c r="A80" s="52"/>
      <c r="B80" s="52"/>
      <c r="C80" s="52"/>
      <c r="D80" s="52"/>
      <c r="E80" s="52"/>
      <c r="F80" s="52"/>
      <c r="G80" s="92"/>
      <c r="H80" s="92"/>
      <c r="I80" s="52"/>
      <c r="J80" s="52"/>
      <c r="K80" s="52"/>
      <c r="L80" s="52"/>
      <c r="M80" s="52"/>
      <c r="N80" s="52"/>
      <c r="O80" s="52"/>
      <c r="P80" s="52"/>
      <c r="Q80" s="52"/>
      <c r="R80" s="52"/>
      <c r="S80" s="52"/>
      <c r="T80" s="52"/>
      <c r="U80" s="52"/>
      <c r="V80" s="52"/>
      <c r="W80" s="52"/>
      <c r="X80" s="52"/>
      <c r="Y80" s="52"/>
      <c r="Z80" s="52"/>
      <c r="AA80" s="52"/>
      <c r="AB80" s="52"/>
      <c r="AC80" s="52"/>
    </row>
    <row r="81" spans="1:29">
      <c r="A81" s="52"/>
      <c r="B81" s="52"/>
      <c r="C81" s="52"/>
      <c r="D81" s="52"/>
      <c r="E81" s="52"/>
      <c r="F81" s="52"/>
      <c r="G81" s="92"/>
      <c r="H81" s="92"/>
      <c r="I81" s="52"/>
      <c r="J81" s="52"/>
      <c r="K81" s="52"/>
      <c r="L81" s="52"/>
      <c r="M81" s="52"/>
      <c r="N81" s="52"/>
      <c r="O81" s="52"/>
      <c r="P81" s="52"/>
      <c r="Q81" s="52"/>
      <c r="R81" s="52"/>
      <c r="S81" s="52"/>
      <c r="T81" s="52"/>
      <c r="U81" s="52"/>
      <c r="V81" s="52"/>
      <c r="W81" s="52"/>
      <c r="X81" s="52"/>
      <c r="Y81" s="52"/>
      <c r="Z81" s="52"/>
      <c r="AA81" s="52"/>
      <c r="AB81" s="52"/>
      <c r="AC81" s="52"/>
    </row>
    <row r="82" spans="1:29">
      <c r="A82" s="52"/>
      <c r="B82" s="52"/>
      <c r="C82" s="52"/>
      <c r="D82" s="52"/>
      <c r="E82" s="52"/>
      <c r="F82" s="52"/>
      <c r="G82" s="92"/>
      <c r="H82" s="92"/>
      <c r="I82" s="52"/>
      <c r="J82" s="52"/>
      <c r="K82" s="52"/>
      <c r="L82" s="52"/>
      <c r="M82" s="52"/>
      <c r="N82" s="52"/>
      <c r="O82" s="52"/>
      <c r="P82" s="52"/>
      <c r="Q82" s="52"/>
      <c r="R82" s="52"/>
      <c r="S82" s="52"/>
      <c r="T82" s="52"/>
      <c r="U82" s="52"/>
      <c r="V82" s="52"/>
      <c r="W82" s="52"/>
      <c r="X82" s="52"/>
      <c r="Y82" s="52"/>
      <c r="Z82" s="52"/>
      <c r="AA82" s="52"/>
      <c r="AB82" s="52"/>
      <c r="AC82" s="52"/>
    </row>
    <row r="83" spans="1:29">
      <c r="A83" s="52"/>
      <c r="B83" s="52"/>
      <c r="C83" s="52"/>
      <c r="D83" s="52"/>
      <c r="E83" s="52"/>
      <c r="F83" s="52"/>
      <c r="G83" s="92"/>
      <c r="H83" s="92"/>
      <c r="I83" s="52"/>
      <c r="J83" s="52"/>
      <c r="K83" s="52"/>
      <c r="L83" s="52"/>
      <c r="M83" s="52"/>
      <c r="N83" s="52"/>
      <c r="O83" s="52"/>
      <c r="P83" s="52"/>
      <c r="Q83" s="52"/>
      <c r="R83" s="52"/>
      <c r="S83" s="52"/>
      <c r="T83" s="52"/>
      <c r="U83" s="52"/>
      <c r="V83" s="52"/>
      <c r="W83" s="52"/>
      <c r="X83" s="52"/>
      <c r="Y83" s="52"/>
      <c r="Z83" s="52"/>
      <c r="AA83" s="52"/>
      <c r="AB83" s="52"/>
      <c r="AC83" s="52"/>
    </row>
    <row r="84" spans="1:29">
      <c r="A84" s="52"/>
      <c r="B84" s="52"/>
      <c r="C84" s="52"/>
      <c r="D84" s="52"/>
      <c r="E84" s="52"/>
      <c r="F84" s="52"/>
      <c r="G84" s="92"/>
      <c r="H84" s="92"/>
      <c r="I84" s="52"/>
      <c r="J84" s="52"/>
      <c r="K84" s="52"/>
      <c r="L84" s="52"/>
      <c r="M84" s="52"/>
      <c r="N84" s="52"/>
      <c r="O84" s="52"/>
      <c r="P84" s="52"/>
      <c r="Q84" s="52"/>
      <c r="R84" s="52"/>
      <c r="S84" s="52"/>
      <c r="T84" s="52"/>
      <c r="U84" s="52"/>
      <c r="V84" s="52"/>
      <c r="W84" s="52"/>
      <c r="X84" s="52"/>
      <c r="Y84" s="52"/>
      <c r="Z84" s="52"/>
      <c r="AA84" s="52"/>
      <c r="AB84" s="52"/>
      <c r="AC84" s="52"/>
    </row>
    <row r="85" spans="1:29">
      <c r="A85" s="52"/>
      <c r="B85" s="52"/>
      <c r="C85" s="52"/>
      <c r="D85" s="52"/>
      <c r="E85" s="52"/>
      <c r="F85" s="52"/>
      <c r="G85" s="92"/>
      <c r="H85" s="92"/>
      <c r="I85" s="52"/>
      <c r="J85" s="52"/>
      <c r="K85" s="52"/>
      <c r="L85" s="52"/>
      <c r="M85" s="52"/>
      <c r="N85" s="52"/>
      <c r="O85" s="52"/>
      <c r="P85" s="52"/>
      <c r="Q85" s="52"/>
      <c r="R85" s="52"/>
      <c r="S85" s="52"/>
      <c r="T85" s="52"/>
      <c r="U85" s="52"/>
      <c r="V85" s="52"/>
      <c r="W85" s="52"/>
      <c r="X85" s="52"/>
      <c r="Y85" s="52"/>
      <c r="Z85" s="52"/>
      <c r="AA85" s="52"/>
      <c r="AB85" s="52"/>
      <c r="AC85" s="52"/>
    </row>
    <row r="86" spans="1:29">
      <c r="A86" s="52"/>
      <c r="B86" s="52"/>
      <c r="C86" s="52"/>
      <c r="D86" s="52"/>
      <c r="E86" s="52"/>
      <c r="F86" s="52"/>
      <c r="G86" s="92"/>
      <c r="H86" s="92"/>
      <c r="I86" s="52"/>
      <c r="J86" s="52"/>
      <c r="K86" s="52"/>
      <c r="L86" s="52"/>
      <c r="M86" s="52"/>
      <c r="N86" s="52"/>
      <c r="O86" s="52"/>
      <c r="P86" s="52"/>
      <c r="Q86" s="52"/>
      <c r="R86" s="52"/>
      <c r="S86" s="52"/>
      <c r="T86" s="52"/>
      <c r="U86" s="52"/>
      <c r="V86" s="52"/>
      <c r="W86" s="52"/>
      <c r="X86" s="52"/>
      <c r="Y86" s="52"/>
      <c r="Z86" s="52"/>
      <c r="AA86" s="52"/>
      <c r="AB86" s="52"/>
      <c r="AC86" s="52"/>
    </row>
    <row r="87" spans="1:29">
      <c r="A87" s="52"/>
      <c r="B87" s="52"/>
      <c r="C87" s="52"/>
      <c r="D87" s="52"/>
      <c r="E87" s="52"/>
      <c r="F87" s="52"/>
      <c r="G87" s="92"/>
      <c r="H87" s="92"/>
      <c r="I87" s="52"/>
      <c r="J87" s="52"/>
      <c r="K87" s="52"/>
      <c r="L87" s="52"/>
      <c r="M87" s="52"/>
      <c r="N87" s="52"/>
      <c r="O87" s="52"/>
      <c r="P87" s="52"/>
      <c r="Q87" s="52"/>
      <c r="R87" s="52"/>
      <c r="S87" s="52"/>
      <c r="T87" s="52"/>
      <c r="U87" s="52"/>
      <c r="V87" s="52"/>
      <c r="W87" s="52"/>
      <c r="X87" s="52"/>
      <c r="Y87" s="52"/>
      <c r="Z87" s="52"/>
      <c r="AA87" s="52"/>
      <c r="AB87" s="52"/>
      <c r="AC87" s="52"/>
    </row>
    <row r="88" spans="1:29">
      <c r="A88" s="52"/>
      <c r="B88" s="52"/>
      <c r="C88" s="52"/>
      <c r="D88" s="52"/>
      <c r="E88" s="52"/>
      <c r="F88" s="52"/>
      <c r="G88" s="92"/>
      <c r="H88" s="92"/>
      <c r="I88" s="52"/>
      <c r="J88" s="52"/>
      <c r="K88" s="52"/>
      <c r="L88" s="52"/>
      <c r="M88" s="52"/>
      <c r="N88" s="52"/>
      <c r="O88" s="52"/>
      <c r="P88" s="52"/>
      <c r="Q88" s="52"/>
      <c r="R88" s="52"/>
      <c r="S88" s="52"/>
      <c r="T88" s="52"/>
      <c r="U88" s="52"/>
      <c r="V88" s="52"/>
      <c r="W88" s="52"/>
      <c r="X88" s="52"/>
      <c r="Y88" s="52"/>
      <c r="Z88" s="52"/>
      <c r="AA88" s="52"/>
      <c r="AB88" s="52"/>
      <c r="AC88" s="52"/>
    </row>
    <row r="89" spans="1:29">
      <c r="A89" s="52"/>
      <c r="B89" s="52"/>
      <c r="C89" s="52"/>
      <c r="D89" s="52"/>
      <c r="E89" s="52"/>
      <c r="F89" s="52"/>
      <c r="G89" s="92"/>
      <c r="H89" s="92"/>
      <c r="I89" s="52"/>
      <c r="J89" s="52"/>
      <c r="K89" s="52"/>
      <c r="L89" s="52"/>
      <c r="M89" s="52"/>
      <c r="N89" s="52"/>
      <c r="O89" s="52"/>
      <c r="P89" s="52"/>
      <c r="Q89" s="52"/>
      <c r="R89" s="52"/>
      <c r="S89" s="52"/>
      <c r="T89" s="52"/>
      <c r="U89" s="52"/>
      <c r="V89" s="52"/>
      <c r="W89" s="52"/>
      <c r="X89" s="52"/>
      <c r="Y89" s="52"/>
      <c r="Z89" s="52"/>
      <c r="AA89" s="52"/>
      <c r="AB89" s="52"/>
      <c r="AC89" s="52"/>
    </row>
    <row r="90" spans="1:29">
      <c r="A90" s="52"/>
      <c r="B90" s="52"/>
      <c r="C90" s="52"/>
      <c r="D90" s="52"/>
      <c r="E90" s="52"/>
      <c r="F90" s="52"/>
      <c r="G90" s="92"/>
      <c r="H90" s="92"/>
      <c r="I90" s="52"/>
      <c r="J90" s="52"/>
      <c r="K90" s="52"/>
      <c r="L90" s="52"/>
      <c r="M90" s="52"/>
      <c r="N90" s="52"/>
      <c r="O90" s="52"/>
      <c r="P90" s="52"/>
      <c r="Q90" s="52"/>
      <c r="R90" s="52"/>
      <c r="S90" s="52"/>
      <c r="T90" s="52"/>
      <c r="U90" s="52"/>
      <c r="V90" s="52"/>
      <c r="W90" s="52"/>
      <c r="X90" s="52"/>
      <c r="Y90" s="52"/>
      <c r="Z90" s="52"/>
      <c r="AA90" s="52"/>
      <c r="AB90" s="52"/>
      <c r="AC90" s="52"/>
    </row>
    <row r="91" spans="1:29">
      <c r="A91" s="52"/>
      <c r="B91" s="52"/>
      <c r="C91" s="52"/>
      <c r="D91" s="52"/>
      <c r="E91" s="52"/>
      <c r="F91" s="52"/>
      <c r="G91" s="92"/>
      <c r="H91" s="92"/>
      <c r="I91" s="52"/>
      <c r="J91" s="52"/>
      <c r="K91" s="52"/>
      <c r="L91" s="52"/>
      <c r="M91" s="52"/>
      <c r="N91" s="52"/>
      <c r="O91" s="52"/>
      <c r="P91" s="52"/>
      <c r="Q91" s="52"/>
      <c r="R91" s="52"/>
      <c r="S91" s="52"/>
      <c r="T91" s="52"/>
      <c r="U91" s="52"/>
      <c r="V91" s="52"/>
      <c r="W91" s="52"/>
      <c r="X91" s="52"/>
      <c r="Y91" s="52"/>
      <c r="Z91" s="52"/>
      <c r="AA91" s="52"/>
      <c r="AB91" s="52"/>
      <c r="AC91" s="52"/>
    </row>
    <row r="92" spans="1:29">
      <c r="A92" s="52"/>
      <c r="B92" s="52"/>
      <c r="C92" s="52"/>
      <c r="D92" s="52"/>
      <c r="E92" s="52"/>
      <c r="F92" s="52"/>
      <c r="G92" s="92"/>
      <c r="H92" s="92"/>
      <c r="I92" s="52"/>
      <c r="J92" s="52"/>
      <c r="K92" s="52"/>
      <c r="L92" s="52"/>
      <c r="M92" s="52"/>
      <c r="N92" s="52"/>
      <c r="O92" s="52"/>
      <c r="P92" s="52"/>
      <c r="Q92" s="52"/>
      <c r="R92" s="52"/>
      <c r="S92" s="52"/>
      <c r="T92" s="52"/>
      <c r="U92" s="52"/>
      <c r="V92" s="52"/>
      <c r="W92" s="52"/>
      <c r="X92" s="52"/>
      <c r="Y92" s="52"/>
      <c r="Z92" s="52"/>
      <c r="AA92" s="52"/>
      <c r="AB92" s="52"/>
      <c r="AC92" s="52"/>
    </row>
    <row r="93" spans="1:29">
      <c r="A93" s="52"/>
      <c r="B93" s="52"/>
      <c r="C93" s="52"/>
      <c r="D93" s="52"/>
      <c r="E93" s="52"/>
      <c r="F93" s="52"/>
      <c r="G93" s="92"/>
      <c r="H93" s="92"/>
      <c r="I93" s="52"/>
      <c r="J93" s="52"/>
      <c r="K93" s="52"/>
      <c r="L93" s="52"/>
      <c r="M93" s="52"/>
      <c r="N93" s="52"/>
      <c r="O93" s="52"/>
      <c r="P93" s="52"/>
      <c r="Q93" s="52"/>
      <c r="R93" s="52"/>
      <c r="S93" s="52"/>
      <c r="T93" s="52"/>
      <c r="U93" s="52"/>
      <c r="V93" s="52"/>
      <c r="W93" s="52"/>
      <c r="X93" s="52"/>
      <c r="Y93" s="52"/>
      <c r="Z93" s="52"/>
      <c r="AA93" s="52"/>
      <c r="AB93" s="52"/>
      <c r="AC93" s="52"/>
    </row>
    <row r="94" spans="1:29">
      <c r="A94" s="52"/>
      <c r="B94" s="52"/>
      <c r="C94" s="52"/>
      <c r="D94" s="52"/>
      <c r="E94" s="52"/>
      <c r="F94" s="52"/>
      <c r="G94" s="92"/>
      <c r="H94" s="92"/>
      <c r="I94" s="52"/>
      <c r="J94" s="52"/>
      <c r="K94" s="52"/>
      <c r="L94" s="52"/>
      <c r="M94" s="52"/>
      <c r="N94" s="52"/>
      <c r="O94" s="52"/>
      <c r="P94" s="52"/>
      <c r="Q94" s="52"/>
      <c r="R94" s="52"/>
      <c r="S94" s="52"/>
      <c r="T94" s="52"/>
      <c r="U94" s="52"/>
      <c r="V94" s="52"/>
      <c r="W94" s="52"/>
      <c r="X94" s="52"/>
      <c r="Y94" s="52"/>
      <c r="Z94" s="52"/>
      <c r="AA94" s="52"/>
      <c r="AB94" s="52"/>
      <c r="AC94" s="52"/>
    </row>
    <row r="95" spans="1:29">
      <c r="A95" s="52"/>
      <c r="B95" s="52"/>
      <c r="C95" s="52"/>
      <c r="D95" s="52"/>
      <c r="E95" s="52"/>
      <c r="F95" s="52"/>
      <c r="G95" s="92"/>
      <c r="H95" s="92"/>
      <c r="I95" s="52"/>
      <c r="J95" s="52"/>
      <c r="K95" s="52"/>
      <c r="L95" s="52"/>
      <c r="M95" s="52"/>
      <c r="N95" s="52"/>
      <c r="O95" s="52"/>
      <c r="P95" s="52"/>
      <c r="Q95" s="52"/>
      <c r="R95" s="52"/>
      <c r="S95" s="52"/>
      <c r="T95" s="52"/>
      <c r="U95" s="52"/>
      <c r="V95" s="52"/>
      <c r="W95" s="52"/>
      <c r="X95" s="52"/>
      <c r="Y95" s="52"/>
      <c r="Z95" s="52"/>
      <c r="AA95" s="52"/>
      <c r="AB95" s="52"/>
      <c r="AC95" s="52"/>
    </row>
    <row r="96" spans="1:29">
      <c r="A96" s="52"/>
      <c r="B96" s="52"/>
      <c r="C96" s="52"/>
      <c r="D96" s="52"/>
      <c r="E96" s="52"/>
      <c r="F96" s="52"/>
      <c r="G96" s="92"/>
      <c r="H96" s="92"/>
      <c r="I96" s="52"/>
      <c r="J96" s="52"/>
      <c r="K96" s="52"/>
      <c r="L96" s="52"/>
      <c r="M96" s="52"/>
      <c r="N96" s="52"/>
      <c r="O96" s="52"/>
      <c r="P96" s="52"/>
      <c r="Q96" s="52"/>
      <c r="R96" s="52"/>
      <c r="S96" s="52"/>
      <c r="T96" s="52"/>
      <c r="U96" s="52"/>
      <c r="V96" s="52"/>
      <c r="W96" s="52"/>
      <c r="X96" s="52"/>
      <c r="Y96" s="52"/>
      <c r="Z96" s="52"/>
      <c r="AA96" s="52"/>
      <c r="AB96" s="52"/>
      <c r="AC96" s="52"/>
    </row>
    <row r="97" spans="1:29">
      <c r="A97" s="52"/>
      <c r="B97" s="52"/>
      <c r="C97" s="52"/>
      <c r="D97" s="52"/>
      <c r="E97" s="52"/>
      <c r="F97" s="52"/>
      <c r="G97" s="92"/>
      <c r="H97" s="92"/>
      <c r="I97" s="52"/>
      <c r="J97" s="52"/>
      <c r="K97" s="52"/>
      <c r="L97" s="52"/>
      <c r="M97" s="52"/>
      <c r="N97" s="52"/>
      <c r="O97" s="52"/>
      <c r="P97" s="52"/>
      <c r="Q97" s="52"/>
      <c r="R97" s="52"/>
      <c r="S97" s="52"/>
      <c r="T97" s="52"/>
      <c r="U97" s="52"/>
      <c r="V97" s="52"/>
      <c r="W97" s="52"/>
      <c r="X97" s="52"/>
      <c r="Y97" s="52"/>
      <c r="Z97" s="52"/>
      <c r="AA97" s="52"/>
      <c r="AB97" s="52"/>
      <c r="AC97" s="52"/>
    </row>
    <row r="98" spans="1:29">
      <c r="A98" s="52"/>
      <c r="B98" s="52"/>
      <c r="C98" s="52"/>
      <c r="D98" s="52"/>
      <c r="E98" s="52"/>
      <c r="F98" s="52"/>
      <c r="G98" s="92"/>
      <c r="H98" s="92"/>
      <c r="I98" s="52"/>
      <c r="J98" s="52"/>
      <c r="K98" s="52"/>
      <c r="L98" s="52"/>
      <c r="M98" s="52"/>
      <c r="N98" s="52"/>
      <c r="O98" s="52"/>
      <c r="P98" s="52"/>
      <c r="Q98" s="52"/>
      <c r="R98" s="52"/>
      <c r="S98" s="52"/>
      <c r="T98" s="52"/>
      <c r="U98" s="52"/>
      <c r="V98" s="52"/>
      <c r="W98" s="52"/>
      <c r="X98" s="52"/>
      <c r="Y98" s="52"/>
      <c r="Z98" s="52"/>
      <c r="AA98" s="52"/>
      <c r="AB98" s="52"/>
      <c r="AC98" s="52"/>
    </row>
    <row r="99" spans="1:29">
      <c r="A99" s="52"/>
      <c r="B99" s="52"/>
      <c r="C99" s="52"/>
      <c r="D99" s="52"/>
      <c r="E99" s="52"/>
      <c r="F99" s="52"/>
      <c r="G99" s="92"/>
      <c r="H99" s="92"/>
      <c r="I99" s="52"/>
      <c r="J99" s="52"/>
      <c r="K99" s="52"/>
      <c r="L99" s="52"/>
      <c r="M99" s="52"/>
      <c r="N99" s="52"/>
      <c r="O99" s="52"/>
      <c r="P99" s="52"/>
      <c r="Q99" s="52"/>
      <c r="R99" s="52"/>
      <c r="S99" s="52"/>
      <c r="T99" s="52"/>
      <c r="U99" s="52"/>
      <c r="V99" s="52"/>
      <c r="W99" s="52"/>
      <c r="X99" s="52"/>
      <c r="Y99" s="52"/>
      <c r="Z99" s="52"/>
      <c r="AA99" s="52"/>
      <c r="AB99" s="52"/>
      <c r="AC99" s="52"/>
    </row>
    <row r="100" spans="1:29">
      <c r="A100" s="52"/>
      <c r="B100" s="52"/>
      <c r="C100" s="52"/>
      <c r="D100" s="52"/>
      <c r="E100" s="52"/>
      <c r="F100" s="52"/>
      <c r="G100" s="92"/>
      <c r="H100" s="92"/>
      <c r="I100" s="52"/>
      <c r="J100" s="52"/>
      <c r="K100" s="52"/>
      <c r="L100" s="52"/>
      <c r="M100" s="52"/>
      <c r="N100" s="52"/>
      <c r="O100" s="52"/>
      <c r="P100" s="52"/>
      <c r="Q100" s="52"/>
      <c r="R100" s="52"/>
      <c r="S100" s="52"/>
      <c r="T100" s="52"/>
      <c r="U100" s="52"/>
      <c r="V100" s="52"/>
      <c r="W100" s="52"/>
      <c r="X100" s="52"/>
      <c r="Y100" s="52"/>
      <c r="Z100" s="52"/>
      <c r="AA100" s="52"/>
      <c r="AB100" s="52"/>
      <c r="AC100" s="52"/>
    </row>
    <row r="101" spans="1:29">
      <c r="A101" s="52"/>
      <c r="B101" s="52"/>
      <c r="C101" s="52"/>
      <c r="D101" s="52"/>
      <c r="E101" s="52"/>
      <c r="F101" s="52"/>
      <c r="G101" s="92"/>
      <c r="H101" s="92"/>
      <c r="I101" s="52"/>
      <c r="J101" s="52"/>
      <c r="K101" s="52"/>
      <c r="L101" s="52"/>
      <c r="M101" s="52"/>
      <c r="N101" s="52"/>
      <c r="O101" s="52"/>
      <c r="P101" s="52"/>
      <c r="Q101" s="52"/>
      <c r="R101" s="52"/>
      <c r="S101" s="52"/>
      <c r="T101" s="52"/>
      <c r="U101" s="52"/>
      <c r="V101" s="52"/>
      <c r="W101" s="52"/>
      <c r="X101" s="52"/>
      <c r="Y101" s="52"/>
      <c r="Z101" s="52"/>
      <c r="AA101" s="52"/>
      <c r="AB101" s="52"/>
      <c r="AC101" s="52"/>
    </row>
    <row r="102" spans="1:29">
      <c r="A102" s="52"/>
      <c r="B102" s="52"/>
      <c r="C102" s="52"/>
      <c r="D102" s="52"/>
      <c r="E102" s="52"/>
      <c r="F102" s="52"/>
      <c r="G102" s="92"/>
      <c r="H102" s="92"/>
      <c r="I102" s="52"/>
      <c r="J102" s="52"/>
      <c r="K102" s="52"/>
      <c r="L102" s="52"/>
      <c r="M102" s="52"/>
      <c r="N102" s="52"/>
      <c r="O102" s="52"/>
      <c r="P102" s="52"/>
      <c r="Q102" s="52"/>
      <c r="R102" s="52"/>
      <c r="S102" s="52"/>
      <c r="T102" s="52"/>
      <c r="U102" s="52"/>
      <c r="V102" s="52"/>
      <c r="W102" s="52"/>
      <c r="X102" s="52"/>
      <c r="Y102" s="52"/>
      <c r="Z102" s="52"/>
      <c r="AA102" s="52"/>
      <c r="AB102" s="52"/>
      <c r="AC102" s="52"/>
    </row>
    <row r="103" spans="1:29">
      <c r="A103" s="52"/>
      <c r="B103" s="52"/>
      <c r="C103" s="52"/>
      <c r="D103" s="52"/>
      <c r="E103" s="52"/>
      <c r="F103" s="52"/>
      <c r="G103" s="92"/>
      <c r="H103" s="92"/>
      <c r="I103" s="52"/>
      <c r="J103" s="52"/>
      <c r="K103" s="52"/>
      <c r="L103" s="52"/>
      <c r="M103" s="52"/>
      <c r="N103" s="52"/>
      <c r="O103" s="52"/>
      <c r="P103" s="52"/>
      <c r="Q103" s="52"/>
      <c r="R103" s="52"/>
      <c r="S103" s="52"/>
      <c r="T103" s="52"/>
      <c r="U103" s="52"/>
      <c r="V103" s="52"/>
      <c r="W103" s="52"/>
      <c r="X103" s="52"/>
      <c r="Y103" s="52"/>
      <c r="Z103" s="52"/>
      <c r="AA103" s="52"/>
      <c r="AB103" s="52"/>
      <c r="AC103" s="52"/>
    </row>
    <row r="104" spans="1:29">
      <c r="A104" s="52"/>
      <c r="B104" s="52"/>
      <c r="C104" s="52"/>
      <c r="D104" s="52"/>
      <c r="E104" s="52"/>
      <c r="F104" s="52"/>
      <c r="G104" s="92"/>
      <c r="H104" s="92"/>
      <c r="I104" s="52"/>
      <c r="J104" s="52"/>
      <c r="K104" s="52"/>
      <c r="L104" s="52"/>
      <c r="M104" s="52"/>
      <c r="N104" s="52"/>
      <c r="O104" s="52"/>
      <c r="P104" s="52"/>
      <c r="Q104" s="52"/>
      <c r="R104" s="52"/>
      <c r="S104" s="52"/>
      <c r="T104" s="52"/>
      <c r="U104" s="52"/>
      <c r="V104" s="52"/>
      <c r="W104" s="52"/>
      <c r="X104" s="52"/>
      <c r="Y104" s="52"/>
      <c r="Z104" s="52"/>
      <c r="AA104" s="52"/>
      <c r="AB104" s="52"/>
      <c r="AC104" s="52"/>
    </row>
    <row r="105" spans="1:29">
      <c r="A105" s="52"/>
      <c r="B105" s="52"/>
      <c r="C105" s="52"/>
      <c r="D105" s="52"/>
      <c r="E105" s="52"/>
      <c r="F105" s="52"/>
      <c r="G105" s="92"/>
      <c r="H105" s="92"/>
      <c r="I105" s="52"/>
      <c r="J105" s="52"/>
      <c r="K105" s="52"/>
      <c r="L105" s="52"/>
      <c r="M105" s="52"/>
      <c r="N105" s="52"/>
      <c r="O105" s="52"/>
      <c r="P105" s="52"/>
      <c r="Q105" s="52"/>
      <c r="R105" s="52"/>
      <c r="S105" s="52"/>
      <c r="T105" s="52"/>
      <c r="U105" s="52"/>
      <c r="V105" s="52"/>
      <c r="W105" s="52"/>
      <c r="X105" s="52"/>
      <c r="Y105" s="52"/>
      <c r="Z105" s="52"/>
      <c r="AA105" s="52"/>
      <c r="AB105" s="52"/>
      <c r="AC105" s="52"/>
    </row>
    <row r="106" spans="1:29">
      <c r="A106" s="52"/>
      <c r="B106" s="52"/>
      <c r="C106" s="52"/>
      <c r="D106" s="52"/>
      <c r="E106" s="52"/>
      <c r="F106" s="52"/>
      <c r="G106" s="92"/>
      <c r="H106" s="92"/>
      <c r="I106" s="52"/>
      <c r="J106" s="52"/>
      <c r="K106" s="52"/>
      <c r="L106" s="52"/>
      <c r="M106" s="52"/>
      <c r="N106" s="52"/>
      <c r="O106" s="52"/>
      <c r="P106" s="52"/>
      <c r="Q106" s="52"/>
      <c r="R106" s="52"/>
      <c r="S106" s="52"/>
      <c r="T106" s="52"/>
      <c r="U106" s="52"/>
      <c r="V106" s="52"/>
      <c r="W106" s="52"/>
      <c r="X106" s="52"/>
      <c r="Y106" s="52"/>
      <c r="Z106" s="52"/>
      <c r="AA106" s="52"/>
      <c r="AB106" s="52"/>
      <c r="AC106" s="52"/>
    </row>
    <row r="107" spans="1:29">
      <c r="A107" s="52"/>
      <c r="B107" s="52"/>
      <c r="C107" s="52"/>
      <c r="D107" s="52"/>
      <c r="E107" s="52"/>
      <c r="F107" s="52"/>
      <c r="G107" s="92"/>
      <c r="H107" s="92"/>
      <c r="I107" s="52"/>
      <c r="J107" s="52"/>
      <c r="K107" s="52"/>
      <c r="L107" s="52"/>
      <c r="M107" s="52"/>
      <c r="N107" s="52"/>
      <c r="O107" s="52"/>
      <c r="P107" s="52"/>
      <c r="Q107" s="52"/>
      <c r="R107" s="52"/>
      <c r="S107" s="52"/>
      <c r="T107" s="52"/>
      <c r="U107" s="52"/>
      <c r="V107" s="52"/>
      <c r="W107" s="52"/>
      <c r="X107" s="52"/>
      <c r="Y107" s="52"/>
      <c r="Z107" s="52"/>
      <c r="AA107" s="52"/>
      <c r="AB107" s="52"/>
      <c r="AC107" s="52"/>
    </row>
    <row r="108" spans="1:29">
      <c r="A108" s="52"/>
      <c r="B108" s="52"/>
      <c r="C108" s="52"/>
      <c r="D108" s="52"/>
      <c r="E108" s="52"/>
      <c r="F108" s="52"/>
      <c r="G108" s="92"/>
      <c r="H108" s="92"/>
      <c r="I108" s="52"/>
      <c r="J108" s="52"/>
      <c r="K108" s="52"/>
      <c r="L108" s="52"/>
      <c r="M108" s="52"/>
      <c r="N108" s="52"/>
      <c r="O108" s="52"/>
      <c r="P108" s="52"/>
      <c r="Q108" s="52"/>
      <c r="R108" s="52"/>
      <c r="S108" s="52"/>
      <c r="T108" s="52"/>
      <c r="U108" s="52"/>
      <c r="V108" s="52"/>
      <c r="W108" s="52"/>
      <c r="X108" s="52"/>
      <c r="Y108" s="52"/>
      <c r="Z108" s="52"/>
      <c r="AA108" s="52"/>
      <c r="AB108" s="52"/>
      <c r="AC108" s="52"/>
    </row>
    <row r="109" spans="1:29">
      <c r="A109" s="52"/>
      <c r="B109" s="52"/>
      <c r="C109" s="52"/>
      <c r="D109" s="52"/>
      <c r="E109" s="52"/>
      <c r="F109" s="52"/>
      <c r="G109" s="92"/>
      <c r="H109" s="92"/>
      <c r="I109" s="52"/>
      <c r="J109" s="52"/>
      <c r="K109" s="52"/>
      <c r="L109" s="52"/>
      <c r="M109" s="52"/>
      <c r="N109" s="52"/>
      <c r="O109" s="52"/>
      <c r="P109" s="52"/>
      <c r="Q109" s="52"/>
      <c r="R109" s="52"/>
      <c r="S109" s="52"/>
      <c r="T109" s="52"/>
      <c r="U109" s="52"/>
      <c r="V109" s="52"/>
      <c r="W109" s="52"/>
      <c r="X109" s="52"/>
      <c r="Y109" s="52"/>
      <c r="Z109" s="52"/>
      <c r="AA109" s="52"/>
      <c r="AB109" s="52"/>
      <c r="AC109" s="52"/>
    </row>
    <row r="110" spans="1:29">
      <c r="A110" s="52"/>
      <c r="B110" s="52"/>
      <c r="C110" s="52"/>
      <c r="D110" s="52"/>
      <c r="E110" s="52"/>
      <c r="F110" s="52"/>
      <c r="G110" s="92"/>
      <c r="H110" s="92"/>
      <c r="I110" s="52"/>
      <c r="J110" s="52"/>
      <c r="K110" s="52"/>
      <c r="L110" s="52"/>
      <c r="M110" s="52"/>
      <c r="N110" s="52"/>
      <c r="O110" s="52"/>
      <c r="P110" s="52"/>
      <c r="Q110" s="52"/>
      <c r="R110" s="52"/>
      <c r="S110" s="52"/>
      <c r="T110" s="52"/>
      <c r="U110" s="52"/>
      <c r="V110" s="52"/>
      <c r="W110" s="52"/>
      <c r="X110" s="52"/>
      <c r="Y110" s="52"/>
      <c r="Z110" s="52"/>
      <c r="AA110" s="52"/>
      <c r="AB110" s="52"/>
      <c r="AC110" s="52"/>
    </row>
    <row r="111" spans="1:29">
      <c r="A111" s="52"/>
      <c r="B111" s="52"/>
      <c r="C111" s="52"/>
      <c r="D111" s="52"/>
      <c r="E111" s="52"/>
      <c r="F111" s="52"/>
      <c r="G111" s="92"/>
      <c r="H111" s="92"/>
      <c r="I111" s="52"/>
      <c r="J111" s="52"/>
      <c r="K111" s="52"/>
      <c r="L111" s="52"/>
      <c r="M111" s="52"/>
      <c r="N111" s="52"/>
      <c r="O111" s="52"/>
      <c r="P111" s="52"/>
      <c r="Q111" s="52"/>
      <c r="R111" s="52"/>
      <c r="S111" s="52"/>
      <c r="T111" s="52"/>
      <c r="U111" s="52"/>
      <c r="V111" s="52"/>
      <c r="W111" s="52"/>
      <c r="X111" s="52"/>
      <c r="Y111" s="52"/>
      <c r="Z111" s="52"/>
      <c r="AA111" s="52"/>
      <c r="AB111" s="52"/>
      <c r="AC111" s="52"/>
    </row>
    <row r="112" spans="1:29">
      <c r="A112" s="52"/>
      <c r="B112" s="52"/>
      <c r="C112" s="52"/>
      <c r="D112" s="52"/>
      <c r="E112" s="52"/>
      <c r="F112" s="52"/>
      <c r="G112" s="92"/>
      <c r="H112" s="92"/>
      <c r="I112" s="52"/>
      <c r="J112" s="52"/>
      <c r="K112" s="52"/>
      <c r="L112" s="52"/>
      <c r="M112" s="52"/>
      <c r="N112" s="52"/>
      <c r="O112" s="52"/>
      <c r="P112" s="52"/>
      <c r="Q112" s="52"/>
      <c r="R112" s="52"/>
      <c r="S112" s="52"/>
      <c r="T112" s="52"/>
      <c r="U112" s="52"/>
      <c r="V112" s="52"/>
      <c r="W112" s="52"/>
      <c r="X112" s="52"/>
      <c r="Y112" s="52"/>
      <c r="Z112" s="52"/>
      <c r="AA112" s="52"/>
      <c r="AB112" s="52"/>
      <c r="AC112" s="52"/>
    </row>
    <row r="113" spans="1:29">
      <c r="A113" s="52"/>
      <c r="B113" s="52"/>
      <c r="C113" s="52"/>
      <c r="D113" s="52"/>
      <c r="E113" s="52"/>
      <c r="F113" s="52"/>
      <c r="G113" s="92"/>
      <c r="H113" s="92"/>
      <c r="I113" s="52"/>
      <c r="J113" s="52"/>
      <c r="K113" s="52"/>
      <c r="L113" s="52"/>
      <c r="M113" s="52"/>
      <c r="N113" s="52"/>
      <c r="O113" s="52"/>
      <c r="P113" s="52"/>
      <c r="Q113" s="52"/>
      <c r="R113" s="52"/>
      <c r="S113" s="52"/>
      <c r="T113" s="52"/>
      <c r="U113" s="52"/>
      <c r="V113" s="52"/>
      <c r="W113" s="52"/>
      <c r="X113" s="52"/>
      <c r="Y113" s="52"/>
      <c r="Z113" s="52"/>
      <c r="AA113" s="52"/>
      <c r="AB113" s="52"/>
      <c r="AC113" s="52"/>
    </row>
    <row r="114" spans="1:29">
      <c r="A114" s="52"/>
      <c r="B114" s="52"/>
      <c r="C114" s="52"/>
      <c r="D114" s="52"/>
      <c r="E114" s="52"/>
      <c r="F114" s="52"/>
      <c r="G114" s="92"/>
      <c r="H114" s="92"/>
      <c r="I114" s="52"/>
      <c r="J114" s="52"/>
      <c r="K114" s="52"/>
      <c r="L114" s="52"/>
      <c r="M114" s="52"/>
      <c r="N114" s="52"/>
      <c r="O114" s="52"/>
      <c r="P114" s="52"/>
      <c r="Q114" s="52"/>
      <c r="R114" s="52"/>
      <c r="S114" s="52"/>
      <c r="T114" s="52"/>
      <c r="U114" s="52"/>
      <c r="V114" s="52"/>
      <c r="W114" s="52"/>
      <c r="X114" s="52"/>
      <c r="Y114" s="52"/>
      <c r="Z114" s="52"/>
      <c r="AA114" s="52"/>
      <c r="AB114" s="52"/>
      <c r="AC114" s="52"/>
    </row>
    <row r="115" spans="1:29">
      <c r="A115" s="52"/>
      <c r="B115" s="52"/>
      <c r="C115" s="52"/>
      <c r="D115" s="52"/>
      <c r="E115" s="52"/>
      <c r="F115" s="52"/>
      <c r="G115" s="92"/>
      <c r="H115" s="92"/>
      <c r="I115" s="52"/>
      <c r="J115" s="52"/>
      <c r="K115" s="52"/>
      <c r="L115" s="52"/>
      <c r="M115" s="52"/>
      <c r="N115" s="52"/>
      <c r="O115" s="52"/>
      <c r="P115" s="52"/>
      <c r="Q115" s="52"/>
      <c r="R115" s="52"/>
      <c r="S115" s="52"/>
      <c r="T115" s="52"/>
      <c r="U115" s="52"/>
      <c r="V115" s="52"/>
      <c r="W115" s="52"/>
      <c r="X115" s="52"/>
      <c r="Y115" s="52"/>
      <c r="Z115" s="52"/>
      <c r="AA115" s="52"/>
      <c r="AB115" s="52"/>
      <c r="AC115" s="52"/>
    </row>
    <row r="116" spans="1:29">
      <c r="A116" s="52"/>
      <c r="B116" s="52"/>
      <c r="C116" s="52"/>
      <c r="D116" s="52"/>
      <c r="E116" s="52"/>
      <c r="F116" s="52"/>
      <c r="G116" s="92"/>
      <c r="H116" s="92"/>
      <c r="I116" s="52"/>
      <c r="J116" s="52"/>
      <c r="K116" s="52"/>
      <c r="L116" s="52"/>
      <c r="M116" s="52"/>
      <c r="N116" s="52"/>
      <c r="O116" s="52"/>
      <c r="P116" s="52"/>
      <c r="Q116" s="52"/>
      <c r="R116" s="52"/>
      <c r="S116" s="52"/>
      <c r="T116" s="52"/>
      <c r="U116" s="52"/>
      <c r="V116" s="52"/>
      <c r="W116" s="52"/>
      <c r="X116" s="52"/>
      <c r="Y116" s="52"/>
      <c r="Z116" s="52"/>
      <c r="AA116" s="52"/>
      <c r="AB116" s="52"/>
      <c r="AC116" s="52"/>
    </row>
    <row r="117" spans="1:29">
      <c r="A117" s="52"/>
      <c r="B117" s="52"/>
      <c r="C117" s="52"/>
      <c r="D117" s="52"/>
      <c r="E117" s="52"/>
      <c r="F117" s="52"/>
      <c r="G117" s="92"/>
      <c r="H117" s="92"/>
      <c r="I117" s="52"/>
      <c r="J117" s="52"/>
      <c r="K117" s="52"/>
      <c r="L117" s="52"/>
      <c r="M117" s="52"/>
      <c r="N117" s="52"/>
      <c r="O117" s="52"/>
      <c r="P117" s="52"/>
      <c r="Q117" s="52"/>
      <c r="R117" s="52"/>
      <c r="S117" s="52"/>
      <c r="T117" s="52"/>
      <c r="U117" s="52"/>
      <c r="V117" s="52"/>
      <c r="W117" s="52"/>
      <c r="X117" s="52"/>
      <c r="Y117" s="52"/>
      <c r="Z117" s="52"/>
      <c r="AA117" s="52"/>
      <c r="AB117" s="52"/>
      <c r="AC117" s="52"/>
    </row>
    <row r="118" spans="1:29">
      <c r="A118" s="52"/>
      <c r="B118" s="52"/>
      <c r="C118" s="52"/>
      <c r="D118" s="52"/>
      <c r="E118" s="52"/>
      <c r="F118" s="52"/>
      <c r="G118" s="92"/>
      <c r="H118" s="92"/>
      <c r="I118" s="52"/>
      <c r="J118" s="52"/>
      <c r="K118" s="52"/>
      <c r="L118" s="52"/>
      <c r="M118" s="52"/>
      <c r="N118" s="52"/>
      <c r="O118" s="52"/>
      <c r="P118" s="52"/>
      <c r="Q118" s="52"/>
      <c r="R118" s="52"/>
      <c r="S118" s="52"/>
      <c r="T118" s="52"/>
      <c r="U118" s="52"/>
      <c r="V118" s="52"/>
      <c r="W118" s="52"/>
      <c r="X118" s="52"/>
      <c r="Y118" s="52"/>
      <c r="Z118" s="52"/>
      <c r="AA118" s="52"/>
      <c r="AB118" s="52"/>
      <c r="AC118" s="52"/>
    </row>
    <row r="119" spans="1:29">
      <c r="A119" s="52"/>
      <c r="B119" s="52"/>
      <c r="C119" s="52"/>
      <c r="D119" s="52"/>
      <c r="E119" s="52"/>
      <c r="F119" s="52"/>
      <c r="G119" s="92"/>
      <c r="H119" s="92"/>
      <c r="I119" s="52"/>
      <c r="J119" s="52"/>
      <c r="K119" s="52"/>
      <c r="L119" s="52"/>
      <c r="M119" s="52"/>
      <c r="N119" s="52"/>
      <c r="O119" s="52"/>
      <c r="P119" s="52"/>
      <c r="Q119" s="52"/>
      <c r="R119" s="52"/>
      <c r="S119" s="52"/>
      <c r="T119" s="52"/>
      <c r="U119" s="52"/>
      <c r="V119" s="52"/>
      <c r="W119" s="52"/>
      <c r="X119" s="52"/>
      <c r="Y119" s="52"/>
      <c r="Z119" s="52"/>
      <c r="AA119" s="52"/>
      <c r="AB119" s="52"/>
      <c r="AC119" s="52"/>
    </row>
    <row r="120" spans="1:29">
      <c r="A120" s="52"/>
      <c r="B120" s="52"/>
      <c r="C120" s="52"/>
      <c r="D120" s="52"/>
      <c r="E120" s="52"/>
      <c r="F120" s="52"/>
      <c r="G120" s="92"/>
      <c r="H120" s="92"/>
      <c r="I120" s="52"/>
      <c r="J120" s="52"/>
      <c r="K120" s="52"/>
      <c r="L120" s="52"/>
      <c r="M120" s="52"/>
      <c r="N120" s="52"/>
      <c r="O120" s="52"/>
      <c r="P120" s="52"/>
      <c r="Q120" s="52"/>
      <c r="R120" s="52"/>
      <c r="S120" s="52"/>
      <c r="T120" s="52"/>
      <c r="U120" s="52"/>
      <c r="V120" s="52"/>
      <c r="W120" s="52"/>
      <c r="X120" s="52"/>
      <c r="Y120" s="52"/>
      <c r="Z120" s="52"/>
      <c r="AA120" s="52"/>
      <c r="AB120" s="52"/>
      <c r="AC120" s="52"/>
    </row>
    <row r="121" spans="1:29">
      <c r="A121" s="52"/>
      <c r="B121" s="52"/>
      <c r="C121" s="52"/>
      <c r="D121" s="52"/>
      <c r="E121" s="52"/>
      <c r="F121" s="52"/>
      <c r="G121" s="92"/>
      <c r="H121" s="92"/>
      <c r="I121" s="52"/>
      <c r="J121" s="52"/>
      <c r="K121" s="52"/>
      <c r="L121" s="52"/>
      <c r="M121" s="52"/>
      <c r="N121" s="52"/>
      <c r="O121" s="52"/>
      <c r="P121" s="52"/>
      <c r="Q121" s="52"/>
      <c r="R121" s="52"/>
      <c r="S121" s="52"/>
      <c r="T121" s="52"/>
      <c r="U121" s="52"/>
      <c r="V121" s="52"/>
      <c r="W121" s="52"/>
      <c r="X121" s="52"/>
      <c r="Y121" s="52"/>
      <c r="Z121" s="52"/>
      <c r="AA121" s="52"/>
      <c r="AB121" s="52"/>
      <c r="AC121" s="52"/>
    </row>
    <row r="122" spans="1:29">
      <c r="A122" s="52"/>
      <c r="B122" s="52"/>
      <c r="C122" s="52"/>
      <c r="D122" s="52"/>
      <c r="E122" s="52"/>
      <c r="F122" s="52"/>
      <c r="G122" s="92"/>
      <c r="H122" s="92"/>
      <c r="I122" s="52"/>
      <c r="J122" s="52"/>
      <c r="K122" s="52"/>
      <c r="L122" s="52"/>
      <c r="M122" s="52"/>
      <c r="N122" s="52"/>
      <c r="O122" s="52"/>
      <c r="P122" s="52"/>
      <c r="Q122" s="52"/>
      <c r="R122" s="52"/>
      <c r="S122" s="52"/>
      <c r="T122" s="52"/>
      <c r="U122" s="52"/>
      <c r="V122" s="52"/>
      <c r="W122" s="52"/>
      <c r="X122" s="52"/>
      <c r="Y122" s="52"/>
      <c r="Z122" s="52"/>
      <c r="AA122" s="52"/>
      <c r="AB122" s="52"/>
      <c r="AC122" s="52"/>
    </row>
    <row r="123" spans="1:29">
      <c r="A123" s="52"/>
      <c r="B123" s="52"/>
      <c r="C123" s="52"/>
      <c r="D123" s="52"/>
      <c r="E123" s="52"/>
      <c r="F123" s="52"/>
      <c r="G123" s="92"/>
      <c r="H123" s="92"/>
      <c r="I123" s="52"/>
      <c r="J123" s="52"/>
      <c r="K123" s="52"/>
      <c r="L123" s="52"/>
      <c r="M123" s="52"/>
      <c r="N123" s="52"/>
      <c r="O123" s="52"/>
      <c r="P123" s="52"/>
      <c r="Q123" s="52"/>
      <c r="R123" s="52"/>
      <c r="S123" s="52"/>
      <c r="T123" s="52"/>
      <c r="U123" s="52"/>
      <c r="V123" s="52"/>
      <c r="W123" s="52"/>
      <c r="X123" s="52"/>
      <c r="Y123" s="52"/>
      <c r="Z123" s="52"/>
      <c r="AA123" s="52"/>
      <c r="AB123" s="52"/>
      <c r="AC123" s="52"/>
    </row>
    <row r="124" spans="1:29">
      <c r="A124" s="52"/>
      <c r="B124" s="52"/>
      <c r="C124" s="52"/>
      <c r="D124" s="52"/>
      <c r="E124" s="52"/>
      <c r="F124" s="52"/>
      <c r="G124" s="92"/>
      <c r="H124" s="92"/>
      <c r="I124" s="52"/>
      <c r="J124" s="52"/>
      <c r="K124" s="52"/>
      <c r="L124" s="52"/>
      <c r="M124" s="52"/>
      <c r="N124" s="52"/>
      <c r="O124" s="52"/>
      <c r="P124" s="52"/>
      <c r="Q124" s="52"/>
      <c r="R124" s="52"/>
      <c r="S124" s="52"/>
      <c r="T124" s="52"/>
      <c r="U124" s="52"/>
      <c r="V124" s="52"/>
      <c r="W124" s="52"/>
      <c r="X124" s="52"/>
      <c r="Y124" s="52"/>
      <c r="Z124" s="52"/>
      <c r="AA124" s="52"/>
      <c r="AB124" s="52"/>
      <c r="AC124" s="52"/>
    </row>
    <row r="125" spans="1:29">
      <c r="A125" s="52"/>
      <c r="B125" s="52"/>
      <c r="C125" s="52"/>
      <c r="D125" s="52"/>
      <c r="E125" s="52"/>
      <c r="F125" s="52"/>
      <c r="G125" s="92"/>
      <c r="H125" s="92"/>
      <c r="I125" s="52"/>
      <c r="J125" s="52"/>
      <c r="K125" s="52"/>
      <c r="L125" s="52"/>
      <c r="M125" s="52"/>
      <c r="N125" s="52"/>
      <c r="O125" s="52"/>
      <c r="P125" s="52"/>
      <c r="Q125" s="52"/>
      <c r="R125" s="52"/>
      <c r="S125" s="52"/>
      <c r="T125" s="52"/>
      <c r="U125" s="52"/>
      <c r="V125" s="52"/>
      <c r="W125" s="52"/>
      <c r="X125" s="52"/>
      <c r="Y125" s="52"/>
      <c r="Z125" s="52"/>
      <c r="AA125" s="52"/>
      <c r="AB125" s="52"/>
      <c r="AC125" s="52"/>
    </row>
    <row r="126" spans="1:29">
      <c r="A126" s="52"/>
      <c r="B126" s="52"/>
      <c r="C126" s="52"/>
      <c r="D126" s="52"/>
      <c r="E126" s="52"/>
      <c r="F126" s="52"/>
      <c r="G126" s="92"/>
      <c r="H126" s="92"/>
      <c r="I126" s="52"/>
      <c r="J126" s="52"/>
      <c r="K126" s="52"/>
      <c r="L126" s="52"/>
      <c r="M126" s="52"/>
      <c r="N126" s="52"/>
      <c r="O126" s="52"/>
      <c r="P126" s="52"/>
      <c r="Q126" s="52"/>
      <c r="R126" s="52"/>
      <c r="S126" s="52"/>
      <c r="T126" s="52"/>
      <c r="U126" s="52"/>
      <c r="V126" s="52"/>
      <c r="W126" s="52"/>
      <c r="X126" s="52"/>
      <c r="Y126" s="52"/>
      <c r="Z126" s="52"/>
      <c r="AA126" s="52"/>
      <c r="AB126" s="52"/>
      <c r="AC126" s="52"/>
    </row>
    <row r="127" spans="1:29">
      <c r="A127" s="52"/>
      <c r="B127" s="52"/>
      <c r="C127" s="52"/>
      <c r="D127" s="52"/>
      <c r="E127" s="52"/>
      <c r="F127" s="52"/>
      <c r="G127" s="92"/>
      <c r="H127" s="92"/>
      <c r="I127" s="52"/>
      <c r="J127" s="52"/>
      <c r="K127" s="52"/>
      <c r="L127" s="52"/>
      <c r="M127" s="52"/>
      <c r="N127" s="52"/>
      <c r="O127" s="52"/>
      <c r="P127" s="52"/>
      <c r="Q127" s="52"/>
      <c r="R127" s="52"/>
      <c r="S127" s="52"/>
      <c r="T127" s="52"/>
      <c r="U127" s="52"/>
      <c r="V127" s="52"/>
      <c r="W127" s="52"/>
      <c r="X127" s="52"/>
      <c r="Y127" s="52"/>
      <c r="Z127" s="52"/>
      <c r="AA127" s="52"/>
      <c r="AB127" s="52"/>
      <c r="AC127" s="52"/>
    </row>
    <row r="128" spans="1:29">
      <c r="A128" s="52"/>
      <c r="B128" s="52"/>
      <c r="C128" s="52"/>
      <c r="D128" s="52"/>
      <c r="E128" s="52"/>
      <c r="F128" s="52"/>
      <c r="G128" s="92"/>
      <c r="H128" s="92"/>
      <c r="I128" s="52"/>
      <c r="J128" s="52"/>
      <c r="K128" s="52"/>
      <c r="L128" s="52"/>
      <c r="M128" s="52"/>
      <c r="N128" s="52"/>
      <c r="O128" s="52"/>
      <c r="P128" s="52"/>
      <c r="Q128" s="52"/>
      <c r="R128" s="52"/>
      <c r="S128" s="52"/>
      <c r="T128" s="52"/>
      <c r="U128" s="52"/>
      <c r="V128" s="52"/>
      <c r="W128" s="52"/>
      <c r="X128" s="52"/>
      <c r="Y128" s="52"/>
      <c r="Z128" s="52"/>
      <c r="AA128" s="52"/>
      <c r="AB128" s="52"/>
      <c r="AC128" s="52"/>
    </row>
    <row r="129" spans="1:29">
      <c r="A129" s="52"/>
      <c r="B129" s="52"/>
      <c r="C129" s="52"/>
      <c r="D129" s="52"/>
      <c r="E129" s="52"/>
      <c r="F129" s="52"/>
      <c r="G129" s="92"/>
      <c r="H129" s="92"/>
      <c r="I129" s="52"/>
      <c r="J129" s="52"/>
      <c r="K129" s="52"/>
      <c r="L129" s="52"/>
      <c r="M129" s="52"/>
      <c r="N129" s="52"/>
      <c r="O129" s="52"/>
      <c r="P129" s="52"/>
      <c r="Q129" s="52"/>
      <c r="R129" s="52"/>
      <c r="S129" s="52"/>
      <c r="T129" s="52"/>
      <c r="U129" s="52"/>
      <c r="V129" s="52"/>
      <c r="W129" s="52"/>
      <c r="X129" s="52"/>
      <c r="Y129" s="52"/>
      <c r="Z129" s="52"/>
      <c r="AA129" s="52"/>
      <c r="AB129" s="52"/>
      <c r="AC129" s="52"/>
    </row>
    <row r="130" spans="1:29">
      <c r="A130" s="52"/>
      <c r="B130" s="52"/>
      <c r="C130" s="52"/>
      <c r="D130" s="52"/>
      <c r="E130" s="52"/>
      <c r="F130" s="52"/>
      <c r="G130" s="92"/>
      <c r="H130" s="92"/>
      <c r="I130" s="52"/>
      <c r="J130" s="52"/>
      <c r="K130" s="52"/>
      <c r="L130" s="52"/>
      <c r="M130" s="52"/>
      <c r="N130" s="52"/>
      <c r="O130" s="52"/>
      <c r="P130" s="52"/>
      <c r="Q130" s="52"/>
      <c r="R130" s="52"/>
      <c r="S130" s="52"/>
      <c r="T130" s="52"/>
      <c r="U130" s="52"/>
      <c r="V130" s="52"/>
      <c r="W130" s="52"/>
      <c r="X130" s="52"/>
      <c r="Y130" s="52"/>
      <c r="Z130" s="52"/>
      <c r="AA130" s="52"/>
      <c r="AB130" s="52"/>
      <c r="AC130" s="52"/>
    </row>
    <row r="131" spans="1:29">
      <c r="A131" s="52"/>
      <c r="B131" s="52"/>
      <c r="C131" s="52"/>
      <c r="D131" s="52"/>
      <c r="E131" s="52"/>
      <c r="F131" s="52"/>
      <c r="G131" s="92"/>
      <c r="H131" s="92"/>
      <c r="I131" s="52"/>
      <c r="J131" s="52"/>
      <c r="K131" s="52"/>
      <c r="L131" s="52"/>
      <c r="M131" s="52"/>
      <c r="N131" s="52"/>
      <c r="O131" s="52"/>
      <c r="P131" s="52"/>
      <c r="Q131" s="52"/>
      <c r="R131" s="52"/>
      <c r="S131" s="52"/>
      <c r="T131" s="52"/>
      <c r="U131" s="52"/>
      <c r="V131" s="52"/>
      <c r="W131" s="52"/>
      <c r="X131" s="52"/>
      <c r="Y131" s="52"/>
      <c r="Z131" s="52"/>
      <c r="AA131" s="52"/>
      <c r="AB131" s="52"/>
      <c r="AC131" s="52"/>
    </row>
    <row r="132" spans="1:29">
      <c r="A132" s="52"/>
      <c r="B132" s="52"/>
      <c r="C132" s="52"/>
      <c r="D132" s="52"/>
      <c r="E132" s="52"/>
      <c r="F132" s="52"/>
      <c r="G132" s="92"/>
      <c r="H132" s="92"/>
      <c r="I132" s="52"/>
      <c r="J132" s="52"/>
      <c r="K132" s="52"/>
      <c r="L132" s="52"/>
      <c r="M132" s="52"/>
      <c r="N132" s="52"/>
      <c r="O132" s="52"/>
      <c r="P132" s="52"/>
      <c r="Q132" s="52"/>
      <c r="R132" s="52"/>
      <c r="S132" s="52"/>
      <c r="T132" s="52"/>
      <c r="U132" s="52"/>
      <c r="V132" s="52"/>
      <c r="W132" s="52"/>
      <c r="X132" s="52"/>
      <c r="Y132" s="52"/>
      <c r="Z132" s="52"/>
      <c r="AA132" s="52"/>
      <c r="AB132" s="52"/>
      <c r="AC132" s="52"/>
    </row>
    <row r="133" spans="1:29">
      <c r="A133" s="52"/>
      <c r="B133" s="52"/>
      <c r="C133" s="52"/>
      <c r="D133" s="52"/>
      <c r="E133" s="52"/>
      <c r="F133" s="52"/>
      <c r="G133" s="92"/>
      <c r="H133" s="92"/>
      <c r="I133" s="52"/>
      <c r="J133" s="52"/>
      <c r="K133" s="52"/>
      <c r="L133" s="52"/>
      <c r="M133" s="52"/>
      <c r="N133" s="52"/>
      <c r="O133" s="52"/>
      <c r="P133" s="52"/>
      <c r="Q133" s="52"/>
      <c r="R133" s="52"/>
      <c r="S133" s="52"/>
      <c r="T133" s="52"/>
      <c r="U133" s="52"/>
      <c r="V133" s="52"/>
      <c r="W133" s="52"/>
      <c r="X133" s="52"/>
      <c r="Y133" s="52"/>
      <c r="Z133" s="52"/>
      <c r="AA133" s="52"/>
      <c r="AB133" s="52"/>
      <c r="AC133" s="52"/>
    </row>
    <row r="134" spans="1:29">
      <c r="A134" s="52"/>
      <c r="B134" s="52"/>
      <c r="C134" s="52"/>
      <c r="D134" s="52"/>
      <c r="E134" s="52"/>
      <c r="F134" s="52"/>
      <c r="G134" s="92"/>
      <c r="H134" s="92"/>
      <c r="I134" s="52"/>
      <c r="J134" s="52"/>
      <c r="K134" s="52"/>
      <c r="L134" s="52"/>
      <c r="M134" s="52"/>
      <c r="N134" s="52"/>
      <c r="O134" s="52"/>
      <c r="P134" s="52"/>
      <c r="Q134" s="52"/>
      <c r="R134" s="52"/>
      <c r="S134" s="52"/>
      <c r="T134" s="52"/>
      <c r="U134" s="52"/>
      <c r="V134" s="52"/>
      <c r="W134" s="52"/>
      <c r="X134" s="52"/>
      <c r="Y134" s="52"/>
      <c r="Z134" s="52"/>
      <c r="AA134" s="52"/>
      <c r="AB134" s="52"/>
      <c r="AC134" s="52"/>
    </row>
    <row r="135" spans="1:29">
      <c r="A135" s="52"/>
      <c r="B135" s="52"/>
      <c r="C135" s="52"/>
      <c r="D135" s="52"/>
      <c r="E135" s="52"/>
      <c r="F135" s="52"/>
      <c r="G135" s="92"/>
      <c r="H135" s="92"/>
      <c r="I135" s="52"/>
      <c r="J135" s="52"/>
      <c r="K135" s="52"/>
      <c r="L135" s="52"/>
      <c r="M135" s="52"/>
      <c r="N135" s="52"/>
      <c r="O135" s="52"/>
      <c r="P135" s="52"/>
      <c r="Q135" s="52"/>
      <c r="R135" s="52"/>
      <c r="S135" s="52"/>
      <c r="T135" s="52"/>
      <c r="U135" s="52"/>
      <c r="V135" s="52"/>
      <c r="W135" s="52"/>
      <c r="X135" s="52"/>
      <c r="Y135" s="52"/>
      <c r="Z135" s="52"/>
      <c r="AA135" s="52"/>
      <c r="AB135" s="52"/>
      <c r="AC135" s="52"/>
    </row>
    <row r="136" spans="1:29">
      <c r="A136" s="52"/>
      <c r="B136" s="52"/>
      <c r="C136" s="52"/>
      <c r="D136" s="52"/>
      <c r="E136" s="52"/>
      <c r="F136" s="52"/>
      <c r="G136" s="92"/>
      <c r="H136" s="92"/>
      <c r="I136" s="52"/>
      <c r="J136" s="52"/>
      <c r="K136" s="52"/>
      <c r="L136" s="52"/>
      <c r="M136" s="52"/>
      <c r="N136" s="52"/>
      <c r="O136" s="52"/>
      <c r="P136" s="52"/>
      <c r="Q136" s="52"/>
      <c r="R136" s="52"/>
      <c r="S136" s="52"/>
      <c r="T136" s="52"/>
      <c r="U136" s="52"/>
      <c r="V136" s="52"/>
      <c r="W136" s="52"/>
      <c r="X136" s="52"/>
      <c r="Y136" s="52"/>
      <c r="Z136" s="52"/>
      <c r="AA136" s="52"/>
      <c r="AB136" s="52"/>
      <c r="AC136" s="52"/>
    </row>
    <row r="137" spans="1:29">
      <c r="A137" s="52"/>
      <c r="B137" s="52"/>
      <c r="C137" s="52"/>
      <c r="D137" s="52"/>
      <c r="E137" s="52"/>
      <c r="F137" s="52"/>
      <c r="G137" s="92"/>
      <c r="H137" s="92"/>
      <c r="I137" s="52"/>
      <c r="J137" s="52"/>
      <c r="K137" s="52"/>
      <c r="L137" s="52"/>
      <c r="M137" s="52"/>
      <c r="N137" s="52"/>
      <c r="O137" s="52"/>
      <c r="P137" s="52"/>
      <c r="Q137" s="52"/>
      <c r="R137" s="52"/>
      <c r="S137" s="52"/>
      <c r="T137" s="52"/>
      <c r="U137" s="52"/>
      <c r="V137" s="52"/>
      <c r="W137" s="52"/>
      <c r="X137" s="52"/>
      <c r="Y137" s="52"/>
      <c r="Z137" s="52"/>
      <c r="AA137" s="52"/>
      <c r="AB137" s="52"/>
      <c r="AC137" s="52"/>
    </row>
    <row r="138" spans="1:29">
      <c r="A138" s="52"/>
      <c r="B138" s="52"/>
      <c r="C138" s="52"/>
      <c r="D138" s="52"/>
      <c r="E138" s="52"/>
      <c r="F138" s="52"/>
      <c r="G138" s="92"/>
      <c r="H138" s="92"/>
      <c r="I138" s="52"/>
      <c r="J138" s="52"/>
      <c r="K138" s="52"/>
      <c r="L138" s="52"/>
      <c r="M138" s="52"/>
      <c r="N138" s="52"/>
      <c r="O138" s="52"/>
      <c r="P138" s="52"/>
      <c r="Q138" s="52"/>
      <c r="R138" s="52"/>
      <c r="S138" s="52"/>
      <c r="T138" s="52"/>
      <c r="U138" s="52"/>
      <c r="V138" s="52"/>
      <c r="W138" s="52"/>
      <c r="X138" s="52"/>
      <c r="Y138" s="52"/>
      <c r="Z138" s="52"/>
      <c r="AA138" s="52"/>
      <c r="AB138" s="52"/>
      <c r="AC138" s="52"/>
    </row>
    <row r="139" spans="1:29">
      <c r="A139" s="52"/>
      <c r="B139" s="52"/>
      <c r="C139" s="52"/>
      <c r="D139" s="52"/>
      <c r="E139" s="52"/>
      <c r="F139" s="52"/>
      <c r="G139" s="92"/>
      <c r="H139" s="92"/>
      <c r="I139" s="52"/>
      <c r="J139" s="52"/>
      <c r="K139" s="52"/>
      <c r="L139" s="52"/>
      <c r="M139" s="52"/>
      <c r="N139" s="52"/>
      <c r="O139" s="52"/>
      <c r="P139" s="52"/>
      <c r="Q139" s="52"/>
      <c r="R139" s="52"/>
      <c r="S139" s="52"/>
      <c r="T139" s="52"/>
      <c r="U139" s="52"/>
      <c r="V139" s="52"/>
      <c r="W139" s="52"/>
      <c r="X139" s="52"/>
      <c r="Y139" s="52"/>
      <c r="Z139" s="52"/>
      <c r="AA139" s="52"/>
      <c r="AB139" s="52"/>
      <c r="AC139" s="52"/>
    </row>
    <row r="140" spans="1:29">
      <c r="A140" s="52"/>
      <c r="B140" s="52"/>
      <c r="C140" s="52"/>
      <c r="D140" s="52"/>
      <c r="E140" s="52"/>
      <c r="F140" s="52"/>
      <c r="G140" s="92"/>
      <c r="H140" s="92"/>
      <c r="I140" s="52"/>
      <c r="J140" s="52"/>
      <c r="K140" s="52"/>
      <c r="L140" s="52"/>
      <c r="M140" s="52"/>
      <c r="N140" s="52"/>
      <c r="O140" s="52"/>
      <c r="P140" s="52"/>
      <c r="Q140" s="52"/>
      <c r="R140" s="52"/>
      <c r="S140" s="52"/>
      <c r="T140" s="52"/>
      <c r="U140" s="52"/>
      <c r="V140" s="52"/>
      <c r="W140" s="52"/>
      <c r="X140" s="52"/>
      <c r="Y140" s="52"/>
      <c r="Z140" s="52"/>
      <c r="AA140" s="52"/>
      <c r="AB140" s="52"/>
      <c r="AC140" s="52"/>
    </row>
    <row r="141" spans="1:29">
      <c r="A141" s="52"/>
      <c r="B141" s="52"/>
      <c r="C141" s="52"/>
      <c r="D141" s="52"/>
      <c r="E141" s="52"/>
      <c r="F141" s="52"/>
      <c r="G141" s="92"/>
      <c r="H141" s="92"/>
      <c r="I141" s="52"/>
      <c r="J141" s="52"/>
      <c r="K141" s="52"/>
      <c r="L141" s="52"/>
      <c r="M141" s="52"/>
      <c r="N141" s="52"/>
      <c r="O141" s="52"/>
      <c r="P141" s="52"/>
      <c r="Q141" s="52"/>
      <c r="R141" s="52"/>
      <c r="S141" s="52"/>
      <c r="T141" s="52"/>
      <c r="U141" s="52"/>
      <c r="V141" s="52"/>
      <c r="W141" s="52"/>
      <c r="X141" s="52"/>
      <c r="Y141" s="52"/>
      <c r="Z141" s="52"/>
      <c r="AA141" s="52"/>
      <c r="AB141" s="52"/>
      <c r="AC141" s="52"/>
    </row>
    <row r="142" spans="1:29">
      <c r="A142" s="52"/>
      <c r="B142" s="52"/>
      <c r="C142" s="52"/>
      <c r="D142" s="52"/>
      <c r="E142" s="52"/>
      <c r="F142" s="52"/>
      <c r="G142" s="92"/>
      <c r="H142" s="92"/>
      <c r="I142" s="52"/>
      <c r="J142" s="52"/>
      <c r="K142" s="52"/>
      <c r="L142" s="52"/>
      <c r="M142" s="52"/>
      <c r="N142" s="52"/>
      <c r="O142" s="52"/>
      <c r="P142" s="52"/>
      <c r="Q142" s="52"/>
      <c r="R142" s="52"/>
      <c r="S142" s="52"/>
      <c r="T142" s="52"/>
      <c r="U142" s="52"/>
      <c r="V142" s="52"/>
      <c r="W142" s="52"/>
      <c r="X142" s="52"/>
      <c r="Y142" s="52"/>
      <c r="Z142" s="52"/>
      <c r="AA142" s="52"/>
      <c r="AB142" s="52"/>
      <c r="AC142" s="52"/>
    </row>
    <row r="143" spans="1:29">
      <c r="A143" s="52"/>
      <c r="B143" s="52"/>
      <c r="C143" s="52"/>
      <c r="D143" s="52"/>
      <c r="E143" s="52"/>
      <c r="F143" s="52"/>
      <c r="G143" s="92"/>
      <c r="H143" s="92"/>
      <c r="I143" s="52"/>
      <c r="J143" s="52"/>
      <c r="K143" s="52"/>
      <c r="L143" s="52"/>
      <c r="M143" s="52"/>
      <c r="N143" s="52"/>
      <c r="O143" s="52"/>
      <c r="P143" s="52"/>
      <c r="Q143" s="52"/>
      <c r="R143" s="52"/>
      <c r="S143" s="52"/>
      <c r="T143" s="52"/>
      <c r="U143" s="52"/>
      <c r="V143" s="52"/>
      <c r="W143" s="52"/>
      <c r="X143" s="52"/>
      <c r="Y143" s="52"/>
      <c r="Z143" s="52"/>
      <c r="AA143" s="52"/>
      <c r="AB143" s="52"/>
      <c r="AC143" s="52"/>
    </row>
    <row r="144" spans="1:29">
      <c r="A144" s="52"/>
      <c r="B144" s="52"/>
      <c r="C144" s="52"/>
      <c r="D144" s="52"/>
      <c r="E144" s="52"/>
      <c r="F144" s="52"/>
      <c r="G144" s="92"/>
      <c r="H144" s="92"/>
      <c r="I144" s="52"/>
      <c r="J144" s="52"/>
      <c r="K144" s="52"/>
      <c r="L144" s="52"/>
      <c r="M144" s="52"/>
      <c r="N144" s="52"/>
      <c r="O144" s="52"/>
      <c r="P144" s="52"/>
      <c r="Q144" s="52"/>
      <c r="R144" s="52"/>
      <c r="S144" s="52"/>
      <c r="T144" s="52"/>
      <c r="U144" s="52"/>
      <c r="V144" s="52"/>
      <c r="W144" s="52"/>
      <c r="X144" s="52"/>
      <c r="Y144" s="52"/>
      <c r="Z144" s="52"/>
      <c r="AA144" s="52"/>
      <c r="AB144" s="52"/>
      <c r="AC144" s="52"/>
    </row>
    <row r="145" spans="1:29">
      <c r="A145" s="52"/>
      <c r="B145" s="52"/>
      <c r="C145" s="52"/>
      <c r="D145" s="52"/>
      <c r="E145" s="52"/>
      <c r="F145" s="52"/>
      <c r="G145" s="92"/>
      <c r="H145" s="92"/>
      <c r="I145" s="52"/>
      <c r="J145" s="52"/>
      <c r="K145" s="52"/>
      <c r="L145" s="52"/>
      <c r="M145" s="52"/>
      <c r="N145" s="52"/>
      <c r="O145" s="52"/>
      <c r="P145" s="52"/>
      <c r="Q145" s="52"/>
      <c r="R145" s="52"/>
      <c r="S145" s="52"/>
      <c r="T145" s="52"/>
      <c r="U145" s="52"/>
      <c r="V145" s="52"/>
      <c r="W145" s="52"/>
      <c r="X145" s="52"/>
      <c r="Y145" s="52"/>
      <c r="Z145" s="52"/>
      <c r="AA145" s="52"/>
      <c r="AB145" s="52"/>
      <c r="AC145" s="52"/>
    </row>
    <row r="146" spans="1:29">
      <c r="A146" s="52"/>
      <c r="B146" s="52"/>
      <c r="C146" s="52"/>
      <c r="D146" s="52"/>
      <c r="E146" s="52"/>
      <c r="F146" s="52"/>
      <c r="G146" s="92"/>
      <c r="H146" s="92"/>
      <c r="I146" s="52"/>
      <c r="J146" s="52"/>
      <c r="K146" s="52"/>
      <c r="L146" s="52"/>
      <c r="M146" s="52"/>
      <c r="N146" s="52"/>
      <c r="O146" s="52"/>
      <c r="P146" s="52"/>
      <c r="Q146" s="52"/>
      <c r="R146" s="52"/>
      <c r="S146" s="52"/>
      <c r="T146" s="52"/>
      <c r="U146" s="52"/>
      <c r="V146" s="52"/>
      <c r="W146" s="52"/>
      <c r="X146" s="52"/>
      <c r="Y146" s="52"/>
      <c r="Z146" s="52"/>
      <c r="AA146" s="52"/>
      <c r="AB146" s="52"/>
      <c r="AC146" s="52"/>
    </row>
    <row r="147" spans="1:29">
      <c r="A147" s="52"/>
      <c r="B147" s="52"/>
      <c r="C147" s="52"/>
      <c r="D147" s="52"/>
      <c r="E147" s="52"/>
      <c r="F147" s="52"/>
      <c r="G147" s="92"/>
      <c r="H147" s="92"/>
      <c r="I147" s="52"/>
      <c r="J147" s="52"/>
      <c r="K147" s="52"/>
      <c r="L147" s="52"/>
      <c r="M147" s="52"/>
      <c r="N147" s="52"/>
      <c r="O147" s="52"/>
      <c r="P147" s="52"/>
      <c r="Q147" s="52"/>
      <c r="R147" s="52"/>
      <c r="S147" s="52"/>
      <c r="T147" s="52"/>
      <c r="U147" s="52"/>
      <c r="V147" s="52"/>
      <c r="W147" s="52"/>
      <c r="X147" s="52"/>
      <c r="Y147" s="52"/>
      <c r="Z147" s="52"/>
      <c r="AA147" s="52"/>
      <c r="AB147" s="52"/>
      <c r="AC147" s="52"/>
    </row>
    <row r="148" spans="1:29">
      <c r="A148" s="52"/>
      <c r="B148" s="52"/>
      <c r="C148" s="52"/>
      <c r="D148" s="52"/>
      <c r="E148" s="52"/>
      <c r="F148" s="52"/>
      <c r="G148" s="92"/>
      <c r="H148" s="92"/>
      <c r="I148" s="52"/>
      <c r="J148" s="52"/>
      <c r="K148" s="52"/>
      <c r="L148" s="52"/>
      <c r="M148" s="52"/>
      <c r="N148" s="52"/>
      <c r="O148" s="52"/>
      <c r="P148" s="52"/>
      <c r="Q148" s="52"/>
      <c r="R148" s="52"/>
      <c r="S148" s="52"/>
      <c r="T148" s="52"/>
      <c r="U148" s="52"/>
      <c r="V148" s="52"/>
      <c r="W148" s="52"/>
      <c r="X148" s="52"/>
      <c r="Y148" s="52"/>
      <c r="Z148" s="52"/>
      <c r="AA148" s="52"/>
      <c r="AB148" s="52"/>
      <c r="AC148" s="52"/>
    </row>
    <row r="149" spans="1:29">
      <c r="A149" s="52"/>
      <c r="B149" s="52"/>
      <c r="C149" s="52"/>
      <c r="D149" s="52"/>
      <c r="E149" s="52"/>
      <c r="F149" s="52"/>
      <c r="G149" s="92"/>
      <c r="H149" s="92"/>
      <c r="I149" s="52"/>
      <c r="J149" s="52"/>
      <c r="K149" s="52"/>
      <c r="L149" s="52"/>
      <c r="M149" s="52"/>
      <c r="N149" s="52"/>
      <c r="O149" s="52"/>
      <c r="P149" s="52"/>
      <c r="Q149" s="52"/>
      <c r="R149" s="52"/>
      <c r="S149" s="52"/>
      <c r="T149" s="52"/>
      <c r="U149" s="52"/>
      <c r="V149" s="52"/>
      <c r="W149" s="52"/>
      <c r="X149" s="52"/>
      <c r="Y149" s="52"/>
      <c r="Z149" s="52"/>
      <c r="AA149" s="52"/>
      <c r="AB149" s="52"/>
      <c r="AC149" s="52"/>
    </row>
    <row r="150" spans="1:29">
      <c r="A150" s="52"/>
      <c r="B150" s="52"/>
      <c r="C150" s="52"/>
      <c r="D150" s="52"/>
      <c r="E150" s="52"/>
      <c r="F150" s="52"/>
      <c r="G150" s="92"/>
      <c r="H150" s="92"/>
      <c r="I150" s="52"/>
      <c r="J150" s="52"/>
      <c r="K150" s="52"/>
      <c r="L150" s="52"/>
      <c r="M150" s="52"/>
      <c r="N150" s="52"/>
      <c r="O150" s="52"/>
      <c r="P150" s="52"/>
      <c r="Q150" s="52"/>
      <c r="R150" s="52"/>
      <c r="S150" s="52"/>
      <c r="T150" s="52"/>
      <c r="U150" s="52"/>
      <c r="V150" s="52"/>
      <c r="W150" s="52"/>
      <c r="X150" s="52"/>
      <c r="Y150" s="52"/>
      <c r="Z150" s="52"/>
      <c r="AA150" s="52"/>
      <c r="AB150" s="52"/>
      <c r="AC150" s="52"/>
    </row>
    <row r="151" spans="1:29">
      <c r="A151" s="52"/>
      <c r="B151" s="52"/>
      <c r="C151" s="52"/>
      <c r="D151" s="52"/>
      <c r="E151" s="52"/>
      <c r="F151" s="52"/>
      <c r="G151" s="92"/>
      <c r="H151" s="92"/>
      <c r="I151" s="52"/>
      <c r="J151" s="52"/>
      <c r="K151" s="52"/>
      <c r="L151" s="52"/>
      <c r="M151" s="52"/>
      <c r="N151" s="52"/>
      <c r="O151" s="52"/>
      <c r="P151" s="52"/>
      <c r="Q151" s="52"/>
      <c r="R151" s="52"/>
      <c r="S151" s="52"/>
      <c r="T151" s="52"/>
      <c r="U151" s="52"/>
      <c r="V151" s="52"/>
      <c r="W151" s="52"/>
      <c r="X151" s="52"/>
      <c r="Y151" s="52"/>
      <c r="Z151" s="52"/>
      <c r="AA151" s="52"/>
      <c r="AB151" s="52"/>
      <c r="AC151" s="52"/>
    </row>
    <row r="152" spans="1:29">
      <c r="A152" s="52"/>
      <c r="B152" s="52"/>
      <c r="C152" s="52"/>
      <c r="D152" s="52"/>
      <c r="E152" s="52"/>
      <c r="F152" s="52"/>
      <c r="G152" s="92"/>
      <c r="H152" s="92"/>
      <c r="I152" s="52"/>
      <c r="J152" s="52"/>
      <c r="K152" s="52"/>
      <c r="L152" s="52"/>
      <c r="M152" s="52"/>
      <c r="N152" s="52"/>
      <c r="O152" s="52"/>
      <c r="P152" s="52"/>
      <c r="Q152" s="52"/>
      <c r="R152" s="52"/>
      <c r="S152" s="52"/>
      <c r="T152" s="52"/>
      <c r="U152" s="52"/>
      <c r="V152" s="52"/>
      <c r="W152" s="52"/>
      <c r="X152" s="52"/>
      <c r="Y152" s="52"/>
      <c r="Z152" s="52"/>
      <c r="AA152" s="52"/>
      <c r="AB152" s="52"/>
      <c r="AC152" s="52"/>
    </row>
    <row r="153" spans="1:29">
      <c r="A153" s="52"/>
      <c r="B153" s="52"/>
      <c r="C153" s="52"/>
      <c r="D153" s="52"/>
      <c r="E153" s="52"/>
      <c r="F153" s="52"/>
      <c r="G153" s="92"/>
      <c r="H153" s="92"/>
      <c r="I153" s="52"/>
      <c r="J153" s="52"/>
      <c r="K153" s="52"/>
      <c r="L153" s="52"/>
      <c r="M153" s="52"/>
      <c r="N153" s="52"/>
      <c r="O153" s="52"/>
      <c r="P153" s="52"/>
      <c r="Q153" s="52"/>
      <c r="R153" s="52"/>
      <c r="S153" s="52"/>
      <c r="T153" s="52"/>
      <c r="U153" s="52"/>
      <c r="V153" s="52"/>
      <c r="W153" s="52"/>
      <c r="X153" s="52"/>
      <c r="Y153" s="52"/>
      <c r="Z153" s="52"/>
      <c r="AA153" s="52"/>
      <c r="AB153" s="52"/>
      <c r="AC153" s="52"/>
    </row>
    <row r="154" spans="1:29">
      <c r="A154" s="52"/>
      <c r="B154" s="52"/>
      <c r="C154" s="52"/>
      <c r="D154" s="52"/>
      <c r="E154" s="52"/>
      <c r="F154" s="52"/>
      <c r="G154" s="92"/>
      <c r="H154" s="92"/>
      <c r="I154" s="52"/>
      <c r="J154" s="52"/>
      <c r="K154" s="52"/>
      <c r="L154" s="52"/>
      <c r="M154" s="52"/>
      <c r="N154" s="52"/>
      <c r="O154" s="52"/>
      <c r="P154" s="52"/>
      <c r="Q154" s="52"/>
      <c r="R154" s="52"/>
      <c r="S154" s="52"/>
      <c r="T154" s="52"/>
      <c r="U154" s="52"/>
      <c r="V154" s="52"/>
      <c r="W154" s="52"/>
      <c r="X154" s="52"/>
      <c r="Y154" s="52"/>
      <c r="Z154" s="52"/>
      <c r="AA154" s="52"/>
      <c r="AB154" s="52"/>
      <c r="AC154" s="52"/>
    </row>
    <row r="155" spans="1:29">
      <c r="A155" s="52"/>
      <c r="B155" s="52"/>
      <c r="C155" s="52"/>
      <c r="D155" s="52"/>
      <c r="E155" s="52"/>
      <c r="F155" s="52"/>
      <c r="G155" s="92"/>
      <c r="H155" s="92"/>
      <c r="I155" s="52"/>
      <c r="J155" s="52"/>
      <c r="K155" s="52"/>
      <c r="L155" s="52"/>
      <c r="M155" s="52"/>
      <c r="N155" s="52"/>
      <c r="O155" s="52"/>
      <c r="P155" s="52"/>
      <c r="Q155" s="52"/>
      <c r="R155" s="52"/>
      <c r="S155" s="52"/>
      <c r="T155" s="52"/>
      <c r="U155" s="52"/>
      <c r="V155" s="52"/>
      <c r="W155" s="52"/>
      <c r="X155" s="52"/>
      <c r="Y155" s="52"/>
      <c r="Z155" s="52"/>
      <c r="AA155" s="52"/>
      <c r="AB155" s="52"/>
      <c r="AC155" s="52"/>
    </row>
    <row r="156" spans="1:29">
      <c r="A156" s="52"/>
      <c r="B156" s="52"/>
      <c r="C156" s="52"/>
      <c r="D156" s="52"/>
      <c r="E156" s="52"/>
      <c r="F156" s="52"/>
      <c r="G156" s="92"/>
      <c r="H156" s="92"/>
      <c r="I156" s="52"/>
      <c r="J156" s="52"/>
      <c r="K156" s="52"/>
      <c r="L156" s="52"/>
      <c r="M156" s="52"/>
      <c r="N156" s="52"/>
      <c r="O156" s="52"/>
      <c r="P156" s="52"/>
      <c r="Q156" s="52"/>
      <c r="R156" s="52"/>
      <c r="S156" s="52"/>
      <c r="T156" s="52"/>
      <c r="U156" s="52"/>
      <c r="V156" s="52"/>
      <c r="W156" s="52"/>
      <c r="X156" s="52"/>
      <c r="Y156" s="52"/>
      <c r="Z156" s="52"/>
      <c r="AA156" s="52"/>
      <c r="AB156" s="52"/>
      <c r="AC156" s="52"/>
    </row>
    <row r="157" spans="1:29">
      <c r="A157" s="52"/>
      <c r="B157" s="52"/>
      <c r="C157" s="52"/>
      <c r="D157" s="52"/>
      <c r="E157" s="52"/>
      <c r="F157" s="52"/>
      <c r="G157" s="92"/>
      <c r="H157" s="92"/>
      <c r="I157" s="52"/>
      <c r="J157" s="52"/>
      <c r="K157" s="52"/>
      <c r="L157" s="52"/>
      <c r="M157" s="52"/>
      <c r="N157" s="52"/>
      <c r="O157" s="52"/>
      <c r="P157" s="52"/>
      <c r="Q157" s="52"/>
      <c r="R157" s="52"/>
      <c r="S157" s="52"/>
      <c r="T157" s="52"/>
      <c r="U157" s="52"/>
      <c r="V157" s="52"/>
      <c r="W157" s="52"/>
      <c r="X157" s="52"/>
      <c r="Y157" s="52"/>
      <c r="Z157" s="52"/>
      <c r="AA157" s="52"/>
      <c r="AB157" s="52"/>
      <c r="AC157" s="52"/>
    </row>
    <row r="158" spans="1:29">
      <c r="A158" s="52"/>
      <c r="B158" s="52"/>
      <c r="C158" s="52"/>
      <c r="D158" s="52"/>
      <c r="E158" s="52"/>
      <c r="F158" s="52"/>
      <c r="G158" s="92"/>
      <c r="H158" s="92"/>
      <c r="I158" s="52"/>
      <c r="J158" s="52"/>
      <c r="K158" s="52"/>
      <c r="L158" s="52"/>
      <c r="M158" s="52"/>
      <c r="N158" s="52"/>
      <c r="O158" s="52"/>
      <c r="P158" s="52"/>
      <c r="Q158" s="52"/>
      <c r="R158" s="52"/>
      <c r="S158" s="52"/>
      <c r="T158" s="52"/>
      <c r="U158" s="52"/>
      <c r="V158" s="52"/>
      <c r="W158" s="52"/>
      <c r="X158" s="52"/>
      <c r="Y158" s="52"/>
      <c r="Z158" s="52"/>
      <c r="AA158" s="52"/>
      <c r="AB158" s="52"/>
      <c r="AC158" s="52"/>
    </row>
    <row r="159" spans="1:29">
      <c r="A159" s="52"/>
      <c r="B159" s="52"/>
      <c r="C159" s="52"/>
      <c r="D159" s="52"/>
      <c r="E159" s="52"/>
      <c r="F159" s="52"/>
      <c r="G159" s="92"/>
      <c r="H159" s="92"/>
      <c r="I159" s="52"/>
      <c r="J159" s="52"/>
      <c r="K159" s="52"/>
      <c r="L159" s="52"/>
      <c r="M159" s="52"/>
      <c r="N159" s="52"/>
      <c r="O159" s="52"/>
      <c r="P159" s="52"/>
      <c r="Q159" s="52"/>
      <c r="R159" s="52"/>
      <c r="S159" s="52"/>
      <c r="T159" s="52"/>
      <c r="U159" s="52"/>
      <c r="V159" s="52"/>
      <c r="W159" s="52"/>
      <c r="X159" s="52"/>
      <c r="Y159" s="52"/>
      <c r="Z159" s="52"/>
      <c r="AA159" s="52"/>
      <c r="AB159" s="52"/>
      <c r="AC159" s="52"/>
    </row>
    <row r="160" spans="1:29">
      <c r="A160" s="52"/>
      <c r="B160" s="52"/>
      <c r="C160" s="52"/>
      <c r="D160" s="52"/>
      <c r="E160" s="52"/>
      <c r="F160" s="52"/>
      <c r="G160" s="92"/>
      <c r="H160" s="92"/>
      <c r="I160" s="52"/>
      <c r="J160" s="52"/>
      <c r="K160" s="52"/>
      <c r="L160" s="52"/>
      <c r="M160" s="52"/>
      <c r="N160" s="52"/>
      <c r="O160" s="52"/>
      <c r="P160" s="52"/>
      <c r="Q160" s="52"/>
      <c r="R160" s="52"/>
      <c r="S160" s="52"/>
      <c r="T160" s="52"/>
      <c r="U160" s="52"/>
      <c r="V160" s="52"/>
      <c r="W160" s="52"/>
      <c r="X160" s="52"/>
      <c r="Y160" s="52"/>
      <c r="Z160" s="52"/>
      <c r="AA160" s="52"/>
      <c r="AB160" s="52"/>
      <c r="AC160" s="52"/>
    </row>
    <row r="161" spans="1:29">
      <c r="A161" s="52"/>
      <c r="B161" s="52"/>
      <c r="C161" s="52"/>
      <c r="D161" s="52"/>
      <c r="E161" s="52"/>
      <c r="F161" s="52"/>
      <c r="G161" s="92"/>
      <c r="H161" s="92"/>
      <c r="I161" s="52"/>
      <c r="J161" s="52"/>
      <c r="K161" s="52"/>
      <c r="L161" s="52"/>
      <c r="M161" s="52"/>
      <c r="N161" s="52"/>
      <c r="O161" s="52"/>
      <c r="P161" s="52"/>
      <c r="Q161" s="52"/>
      <c r="R161" s="52"/>
      <c r="S161" s="52"/>
      <c r="T161" s="52"/>
      <c r="U161" s="52"/>
      <c r="V161" s="52"/>
      <c r="W161" s="52"/>
      <c r="X161" s="52"/>
      <c r="Y161" s="52"/>
      <c r="Z161" s="52"/>
      <c r="AA161" s="52"/>
      <c r="AB161" s="52"/>
      <c r="AC161" s="52"/>
    </row>
    <row r="162" spans="1:29">
      <c r="A162" s="52"/>
      <c r="B162" s="52"/>
      <c r="C162" s="52"/>
      <c r="D162" s="52"/>
      <c r="E162" s="52"/>
      <c r="F162" s="52"/>
      <c r="G162" s="92"/>
      <c r="H162" s="92"/>
      <c r="I162" s="52"/>
      <c r="J162" s="52"/>
      <c r="K162" s="52"/>
      <c r="L162" s="52"/>
      <c r="M162" s="52"/>
      <c r="N162" s="52"/>
      <c r="O162" s="52"/>
      <c r="P162" s="52"/>
      <c r="Q162" s="52"/>
      <c r="R162" s="52"/>
      <c r="S162" s="52"/>
      <c r="T162" s="52"/>
      <c r="U162" s="52"/>
      <c r="V162" s="52"/>
      <c r="W162" s="52"/>
      <c r="X162" s="52"/>
      <c r="Y162" s="52"/>
      <c r="Z162" s="52"/>
      <c r="AA162" s="52"/>
      <c r="AB162" s="52"/>
      <c r="AC162" s="52"/>
    </row>
    <row r="163" spans="1:29">
      <c r="A163" s="52"/>
      <c r="B163" s="52"/>
      <c r="C163" s="52"/>
      <c r="D163" s="52"/>
      <c r="E163" s="52"/>
      <c r="F163" s="52"/>
      <c r="G163" s="92"/>
      <c r="H163" s="92"/>
      <c r="I163" s="52"/>
      <c r="J163" s="52"/>
      <c r="K163" s="52"/>
      <c r="L163" s="52"/>
      <c r="M163" s="52"/>
      <c r="N163" s="52"/>
      <c r="O163" s="52"/>
      <c r="P163" s="52"/>
      <c r="Q163" s="52"/>
      <c r="R163" s="52"/>
      <c r="S163" s="52"/>
      <c r="T163" s="52"/>
      <c r="U163" s="52"/>
      <c r="V163" s="52"/>
      <c r="W163" s="52"/>
      <c r="X163" s="52"/>
      <c r="Y163" s="52"/>
      <c r="Z163" s="52"/>
      <c r="AA163" s="52"/>
      <c r="AB163" s="52"/>
      <c r="AC163" s="52"/>
    </row>
    <row r="164" spans="1:29">
      <c r="A164" s="52"/>
      <c r="B164" s="52"/>
      <c r="C164" s="52"/>
      <c r="D164" s="52"/>
      <c r="E164" s="52"/>
      <c r="F164" s="52"/>
      <c r="G164" s="92"/>
      <c r="H164" s="92"/>
      <c r="I164" s="52"/>
      <c r="J164" s="52"/>
      <c r="K164" s="52"/>
      <c r="L164" s="52"/>
      <c r="M164" s="52"/>
      <c r="N164" s="52"/>
      <c r="O164" s="52"/>
      <c r="P164" s="52"/>
      <c r="Q164" s="52"/>
      <c r="R164" s="52"/>
      <c r="S164" s="52"/>
      <c r="T164" s="52"/>
      <c r="U164" s="52"/>
      <c r="V164" s="52"/>
      <c r="W164" s="52"/>
      <c r="X164" s="52"/>
      <c r="Y164" s="52"/>
      <c r="Z164" s="52"/>
      <c r="AA164" s="52"/>
      <c r="AB164" s="52"/>
      <c r="AC164" s="52"/>
    </row>
    <row r="165" spans="1:29">
      <c r="A165" s="52"/>
      <c r="B165" s="52"/>
      <c r="C165" s="52"/>
      <c r="D165" s="52"/>
      <c r="E165" s="52"/>
      <c r="F165" s="52"/>
      <c r="G165" s="92"/>
      <c r="H165" s="92"/>
      <c r="I165" s="52"/>
      <c r="J165" s="52"/>
      <c r="K165" s="52"/>
      <c r="L165" s="52"/>
      <c r="M165" s="52"/>
      <c r="N165" s="52"/>
      <c r="O165" s="52"/>
      <c r="P165" s="52"/>
      <c r="Q165" s="52"/>
      <c r="R165" s="52"/>
      <c r="S165" s="52"/>
      <c r="T165" s="52"/>
      <c r="U165" s="52"/>
      <c r="V165" s="52"/>
      <c r="W165" s="52"/>
      <c r="X165" s="52"/>
      <c r="Y165" s="52"/>
      <c r="Z165" s="52"/>
      <c r="AA165" s="52"/>
      <c r="AB165" s="52"/>
      <c r="AC165" s="52"/>
    </row>
    <row r="166" spans="1:29">
      <c r="A166" s="52"/>
      <c r="B166" s="52"/>
      <c r="C166" s="52"/>
      <c r="D166" s="52"/>
      <c r="E166" s="52"/>
      <c r="F166" s="52"/>
      <c r="G166" s="92"/>
      <c r="H166" s="92"/>
      <c r="I166" s="52"/>
      <c r="J166" s="52"/>
      <c r="K166" s="52"/>
      <c r="L166" s="52"/>
      <c r="M166" s="52"/>
      <c r="N166" s="52"/>
      <c r="O166" s="52"/>
      <c r="P166" s="52"/>
      <c r="Q166" s="52"/>
      <c r="R166" s="52"/>
      <c r="S166" s="52"/>
      <c r="T166" s="52"/>
      <c r="U166" s="52"/>
      <c r="V166" s="52"/>
      <c r="W166" s="52"/>
      <c r="X166" s="52"/>
      <c r="Y166" s="52"/>
      <c r="Z166" s="52"/>
      <c r="AA166" s="52"/>
      <c r="AB166" s="52"/>
      <c r="AC166" s="52"/>
    </row>
    <row r="167" spans="1:29">
      <c r="A167" s="52"/>
      <c r="B167" s="52"/>
      <c r="C167" s="52"/>
      <c r="D167" s="52"/>
      <c r="E167" s="52"/>
      <c r="F167" s="52"/>
      <c r="G167" s="92"/>
      <c r="H167" s="92"/>
      <c r="I167" s="52"/>
      <c r="J167" s="52"/>
      <c r="K167" s="52"/>
      <c r="L167" s="52"/>
      <c r="M167" s="52"/>
      <c r="N167" s="52"/>
      <c r="O167" s="52"/>
      <c r="P167" s="52"/>
      <c r="Q167" s="52"/>
      <c r="R167" s="52"/>
      <c r="S167" s="52"/>
      <c r="T167" s="52"/>
      <c r="U167" s="52"/>
      <c r="V167" s="52"/>
      <c r="W167" s="52"/>
      <c r="X167" s="52"/>
      <c r="Y167" s="52"/>
      <c r="Z167" s="52"/>
      <c r="AA167" s="52"/>
      <c r="AB167" s="52"/>
      <c r="AC167" s="52"/>
    </row>
    <row r="168" spans="1:29">
      <c r="A168" s="52"/>
      <c r="B168" s="52"/>
      <c r="C168" s="52"/>
      <c r="D168" s="52"/>
      <c r="E168" s="52"/>
      <c r="F168" s="52"/>
      <c r="G168" s="92"/>
      <c r="H168" s="92"/>
      <c r="I168" s="52"/>
      <c r="J168" s="52"/>
      <c r="K168" s="52"/>
      <c r="L168" s="52"/>
      <c r="M168" s="52"/>
      <c r="N168" s="52"/>
      <c r="O168" s="52"/>
      <c r="P168" s="52"/>
      <c r="Q168" s="52"/>
      <c r="R168" s="52"/>
      <c r="S168" s="52"/>
      <c r="T168" s="52"/>
      <c r="U168" s="52"/>
      <c r="V168" s="52"/>
      <c r="W168" s="52"/>
      <c r="X168" s="52"/>
      <c r="Y168" s="52"/>
      <c r="Z168" s="52"/>
      <c r="AA168" s="52"/>
      <c r="AB168" s="52"/>
      <c r="AC168" s="52"/>
    </row>
    <row r="169" spans="1:29">
      <c r="A169" s="52"/>
      <c r="B169" s="52"/>
      <c r="C169" s="52"/>
      <c r="D169" s="52"/>
      <c r="E169" s="52"/>
      <c r="F169" s="52"/>
      <c r="G169" s="92"/>
      <c r="H169" s="92"/>
      <c r="I169" s="52"/>
      <c r="J169" s="52"/>
      <c r="K169" s="52"/>
      <c r="L169" s="52"/>
      <c r="M169" s="52"/>
      <c r="N169" s="52"/>
      <c r="O169" s="52"/>
      <c r="P169" s="52"/>
      <c r="Q169" s="52"/>
      <c r="R169" s="52"/>
      <c r="S169" s="52"/>
      <c r="T169" s="52"/>
      <c r="U169" s="52"/>
      <c r="V169" s="52"/>
      <c r="W169" s="52"/>
      <c r="X169" s="52"/>
      <c r="Y169" s="52"/>
      <c r="Z169" s="52"/>
      <c r="AA169" s="52"/>
      <c r="AB169" s="52"/>
      <c r="AC169" s="52"/>
    </row>
    <row r="170" spans="1:29">
      <c r="A170" s="52"/>
      <c r="B170" s="52"/>
      <c r="C170" s="52"/>
      <c r="D170" s="52"/>
      <c r="E170" s="52"/>
      <c r="F170" s="52"/>
      <c r="G170" s="92"/>
      <c r="H170" s="92"/>
      <c r="I170" s="52"/>
      <c r="J170" s="52"/>
      <c r="K170" s="52"/>
      <c r="L170" s="52"/>
      <c r="M170" s="52"/>
      <c r="N170" s="52"/>
      <c r="O170" s="52"/>
      <c r="P170" s="52"/>
      <c r="Q170" s="52"/>
      <c r="R170" s="52"/>
      <c r="S170" s="52"/>
      <c r="T170" s="52"/>
      <c r="U170" s="52"/>
      <c r="V170" s="52"/>
      <c r="W170" s="52"/>
      <c r="X170" s="52"/>
      <c r="Y170" s="52"/>
      <c r="Z170" s="52"/>
      <c r="AA170" s="52"/>
      <c r="AB170" s="52"/>
      <c r="AC170" s="52"/>
    </row>
    <row r="171" spans="1:29">
      <c r="A171" s="52"/>
      <c r="B171" s="52"/>
      <c r="C171" s="52"/>
      <c r="D171" s="52"/>
      <c r="E171" s="52"/>
      <c r="F171" s="52"/>
      <c r="G171" s="92"/>
      <c r="H171" s="92"/>
      <c r="I171" s="52"/>
      <c r="J171" s="52"/>
      <c r="K171" s="52"/>
      <c r="L171" s="52"/>
      <c r="M171" s="52"/>
      <c r="N171" s="52"/>
      <c r="O171" s="52"/>
      <c r="P171" s="52"/>
      <c r="Q171" s="52"/>
      <c r="R171" s="52"/>
      <c r="S171" s="52"/>
      <c r="T171" s="52"/>
      <c r="U171" s="52"/>
      <c r="V171" s="52"/>
      <c r="W171" s="52"/>
      <c r="X171" s="52"/>
      <c r="Y171" s="52"/>
      <c r="Z171" s="52"/>
      <c r="AA171" s="52"/>
      <c r="AB171" s="52"/>
      <c r="AC171" s="52"/>
    </row>
    <row r="172" spans="1:29">
      <c r="A172" s="52"/>
      <c r="B172" s="52"/>
      <c r="C172" s="52"/>
      <c r="D172" s="52"/>
      <c r="E172" s="52"/>
      <c r="F172" s="52"/>
      <c r="G172" s="92"/>
      <c r="H172" s="92"/>
      <c r="I172" s="52"/>
      <c r="J172" s="52"/>
      <c r="K172" s="52"/>
      <c r="L172" s="52"/>
      <c r="M172" s="52"/>
      <c r="N172" s="52"/>
      <c r="O172" s="52"/>
      <c r="P172" s="52"/>
      <c r="Q172" s="52"/>
      <c r="R172" s="52"/>
      <c r="S172" s="52"/>
      <c r="T172" s="52"/>
      <c r="U172" s="52"/>
      <c r="V172" s="52"/>
      <c r="W172" s="52"/>
      <c r="X172" s="52"/>
      <c r="Y172" s="52"/>
      <c r="Z172" s="52"/>
      <c r="AA172" s="52"/>
      <c r="AB172" s="52"/>
      <c r="AC172" s="52"/>
    </row>
    <row r="173" spans="1:29">
      <c r="A173" s="52"/>
      <c r="B173" s="52"/>
      <c r="C173" s="52"/>
      <c r="D173" s="52"/>
      <c r="E173" s="52"/>
      <c r="F173" s="52"/>
      <c r="G173" s="92"/>
      <c r="H173" s="92"/>
      <c r="I173" s="52"/>
      <c r="J173" s="52"/>
      <c r="K173" s="52"/>
      <c r="L173" s="52"/>
      <c r="M173" s="52"/>
      <c r="N173" s="52"/>
      <c r="O173" s="52"/>
      <c r="P173" s="52"/>
      <c r="Q173" s="52"/>
      <c r="R173" s="52"/>
      <c r="S173" s="52"/>
      <c r="T173" s="52"/>
      <c r="U173" s="52"/>
      <c r="V173" s="52"/>
      <c r="W173" s="52"/>
      <c r="X173" s="52"/>
      <c r="Y173" s="52"/>
      <c r="Z173" s="52"/>
      <c r="AA173" s="52"/>
      <c r="AB173" s="52"/>
      <c r="AC173" s="52"/>
    </row>
    <row r="174" spans="1:29">
      <c r="A174" s="52"/>
      <c r="B174" s="52"/>
      <c r="C174" s="52"/>
      <c r="D174" s="52"/>
      <c r="E174" s="52"/>
      <c r="F174" s="52"/>
      <c r="G174" s="92"/>
      <c r="H174" s="92"/>
      <c r="I174" s="52"/>
      <c r="J174" s="52"/>
      <c r="K174" s="52"/>
      <c r="L174" s="52"/>
      <c r="M174" s="52"/>
      <c r="N174" s="52"/>
      <c r="O174" s="52"/>
      <c r="P174" s="52"/>
      <c r="Q174" s="52"/>
      <c r="R174" s="52"/>
      <c r="S174" s="52"/>
      <c r="T174" s="52"/>
      <c r="U174" s="52"/>
      <c r="V174" s="52"/>
      <c r="W174" s="52"/>
      <c r="X174" s="52"/>
      <c r="Y174" s="52"/>
      <c r="Z174" s="52"/>
      <c r="AA174" s="52"/>
      <c r="AB174" s="52"/>
      <c r="AC174" s="52"/>
    </row>
    <row r="175" spans="1:29">
      <c r="A175" s="52"/>
      <c r="B175" s="52"/>
      <c r="C175" s="52"/>
      <c r="D175" s="52"/>
      <c r="E175" s="52"/>
      <c r="F175" s="52"/>
      <c r="G175" s="92"/>
      <c r="H175" s="92"/>
      <c r="I175" s="52"/>
      <c r="J175" s="52"/>
      <c r="K175" s="52"/>
      <c r="L175" s="52"/>
      <c r="M175" s="52"/>
      <c r="N175" s="52"/>
      <c r="O175" s="52"/>
      <c r="P175" s="52"/>
      <c r="Q175" s="52"/>
      <c r="R175" s="52"/>
      <c r="S175" s="52"/>
      <c r="T175" s="52"/>
      <c r="U175" s="52"/>
      <c r="V175" s="52"/>
      <c r="W175" s="52"/>
      <c r="X175" s="52"/>
      <c r="Y175" s="52"/>
      <c r="Z175" s="52"/>
      <c r="AA175" s="52"/>
      <c r="AB175" s="52"/>
      <c r="AC175" s="52"/>
    </row>
    <row r="176" spans="1:29">
      <c r="A176" s="52"/>
      <c r="B176" s="52"/>
      <c r="C176" s="52"/>
      <c r="D176" s="52"/>
      <c r="E176" s="52"/>
      <c r="F176" s="52"/>
      <c r="G176" s="92"/>
      <c r="H176" s="92"/>
      <c r="I176" s="52"/>
      <c r="J176" s="52"/>
      <c r="K176" s="52"/>
      <c r="L176" s="52"/>
      <c r="M176" s="52"/>
      <c r="N176" s="52"/>
      <c r="O176" s="52"/>
      <c r="P176" s="52"/>
      <c r="Q176" s="52"/>
      <c r="R176" s="52"/>
      <c r="S176" s="52"/>
      <c r="T176" s="52"/>
      <c r="U176" s="52"/>
      <c r="V176" s="52"/>
      <c r="W176" s="52"/>
      <c r="X176" s="52"/>
      <c r="Y176" s="52"/>
      <c r="Z176" s="52"/>
      <c r="AA176" s="52"/>
      <c r="AB176" s="52"/>
      <c r="AC176" s="52"/>
    </row>
    <row r="177" spans="1:29">
      <c r="A177" s="52"/>
      <c r="B177" s="52"/>
      <c r="C177" s="52"/>
      <c r="D177" s="52"/>
      <c r="E177" s="52"/>
      <c r="F177" s="52"/>
      <c r="G177" s="92"/>
      <c r="H177" s="92"/>
      <c r="I177" s="52"/>
      <c r="J177" s="52"/>
      <c r="K177" s="52"/>
      <c r="L177" s="52"/>
      <c r="M177" s="52"/>
      <c r="N177" s="52"/>
      <c r="O177" s="52"/>
      <c r="P177" s="52"/>
      <c r="Q177" s="52"/>
      <c r="R177" s="52"/>
      <c r="S177" s="52"/>
      <c r="T177" s="52"/>
      <c r="U177" s="52"/>
      <c r="V177" s="52"/>
      <c r="W177" s="52"/>
      <c r="X177" s="52"/>
      <c r="Y177" s="52"/>
      <c r="Z177" s="52"/>
      <c r="AA177" s="52"/>
      <c r="AB177" s="52"/>
      <c r="AC177" s="52"/>
    </row>
    <row r="178" spans="1:29">
      <c r="A178" s="52"/>
      <c r="B178" s="52"/>
      <c r="C178" s="52"/>
      <c r="D178" s="52"/>
      <c r="E178" s="52"/>
      <c r="F178" s="52"/>
      <c r="G178" s="92"/>
      <c r="H178" s="92"/>
      <c r="I178" s="52"/>
      <c r="J178" s="52"/>
      <c r="K178" s="52"/>
      <c r="L178" s="52"/>
      <c r="M178" s="52"/>
      <c r="N178" s="52"/>
      <c r="O178" s="52"/>
      <c r="P178" s="52"/>
      <c r="Q178" s="52"/>
      <c r="R178" s="52"/>
      <c r="S178" s="52"/>
      <c r="T178" s="52"/>
      <c r="U178" s="52"/>
      <c r="V178" s="52"/>
      <c r="W178" s="52"/>
      <c r="X178" s="52"/>
      <c r="Y178" s="52"/>
      <c r="Z178" s="52"/>
      <c r="AA178" s="52"/>
      <c r="AB178" s="52"/>
      <c r="AC178" s="52"/>
    </row>
    <row r="179" spans="1:29">
      <c r="A179" s="52"/>
      <c r="B179" s="52"/>
      <c r="C179" s="52"/>
      <c r="D179" s="52"/>
      <c r="E179" s="52"/>
      <c r="F179" s="52"/>
      <c r="G179" s="92"/>
      <c r="H179" s="92"/>
      <c r="I179" s="52"/>
      <c r="J179" s="52"/>
      <c r="K179" s="52"/>
      <c r="L179" s="52"/>
      <c r="M179" s="52"/>
      <c r="N179" s="52"/>
      <c r="O179" s="52"/>
      <c r="P179" s="52"/>
      <c r="Q179" s="52"/>
      <c r="R179" s="52"/>
      <c r="S179" s="52"/>
      <c r="T179" s="52"/>
      <c r="U179" s="52"/>
      <c r="V179" s="52"/>
      <c r="W179" s="52"/>
      <c r="X179" s="52"/>
      <c r="Y179" s="52"/>
      <c r="Z179" s="52"/>
      <c r="AA179" s="52"/>
      <c r="AB179" s="52"/>
      <c r="AC179" s="52"/>
    </row>
    <row r="180" spans="1:29">
      <c r="A180" s="52"/>
      <c r="B180" s="52"/>
      <c r="C180" s="52"/>
      <c r="D180" s="52"/>
      <c r="E180" s="52"/>
      <c r="F180" s="52"/>
      <c r="G180" s="92"/>
      <c r="H180" s="92"/>
      <c r="I180" s="52"/>
      <c r="J180" s="52"/>
      <c r="K180" s="52"/>
      <c r="L180" s="52"/>
      <c r="M180" s="52"/>
      <c r="N180" s="52"/>
      <c r="O180" s="52"/>
      <c r="P180" s="52"/>
      <c r="Q180" s="52"/>
      <c r="R180" s="52"/>
      <c r="S180" s="52"/>
      <c r="T180" s="52"/>
      <c r="U180" s="52"/>
      <c r="V180" s="52"/>
      <c r="W180" s="52"/>
      <c r="X180" s="52"/>
      <c r="Y180" s="52"/>
      <c r="Z180" s="52"/>
      <c r="AA180" s="52"/>
      <c r="AB180" s="52"/>
      <c r="AC180" s="52"/>
    </row>
    <row r="181" spans="1:29">
      <c r="A181" s="52"/>
      <c r="B181" s="52"/>
      <c r="C181" s="52"/>
      <c r="D181" s="52"/>
      <c r="E181" s="52"/>
      <c r="F181" s="52"/>
      <c r="G181" s="92"/>
      <c r="H181" s="92"/>
      <c r="I181" s="52"/>
      <c r="J181" s="52"/>
      <c r="K181" s="52"/>
      <c r="L181" s="52"/>
      <c r="M181" s="52"/>
      <c r="N181" s="52"/>
      <c r="O181" s="52"/>
      <c r="P181" s="52"/>
      <c r="Q181" s="52"/>
      <c r="R181" s="52"/>
      <c r="S181" s="52"/>
      <c r="T181" s="52"/>
      <c r="U181" s="52"/>
      <c r="V181" s="52"/>
      <c r="W181" s="52"/>
      <c r="X181" s="52"/>
      <c r="Y181" s="52"/>
      <c r="Z181" s="52"/>
      <c r="AA181" s="52"/>
      <c r="AB181" s="52"/>
      <c r="AC181" s="52"/>
    </row>
    <row r="182" spans="1:29">
      <c r="A182" s="52"/>
      <c r="B182" s="52"/>
      <c r="C182" s="52"/>
      <c r="D182" s="52"/>
      <c r="E182" s="52"/>
      <c r="F182" s="52"/>
      <c r="G182" s="92"/>
      <c r="H182" s="92"/>
      <c r="I182" s="52"/>
      <c r="J182" s="52"/>
      <c r="K182" s="52"/>
      <c r="L182" s="52"/>
      <c r="M182" s="52"/>
      <c r="N182" s="52"/>
      <c r="O182" s="52"/>
      <c r="P182" s="52"/>
      <c r="Q182" s="52"/>
      <c r="R182" s="52"/>
      <c r="S182" s="52"/>
      <c r="T182" s="52"/>
      <c r="U182" s="52"/>
      <c r="V182" s="52"/>
      <c r="W182" s="52"/>
      <c r="X182" s="52"/>
      <c r="Y182" s="52"/>
      <c r="Z182" s="52"/>
      <c r="AA182" s="52"/>
      <c r="AB182" s="52"/>
      <c r="AC182" s="52"/>
    </row>
    <row r="183" spans="1:29">
      <c r="A183" s="52"/>
      <c r="B183" s="52"/>
      <c r="C183" s="52"/>
      <c r="D183" s="52"/>
      <c r="E183" s="52"/>
      <c r="F183" s="52"/>
      <c r="G183" s="92"/>
      <c r="H183" s="92"/>
      <c r="I183" s="52"/>
      <c r="J183" s="52"/>
      <c r="K183" s="52"/>
      <c r="L183" s="52"/>
      <c r="M183" s="52"/>
      <c r="N183" s="52"/>
      <c r="O183" s="52"/>
      <c r="P183" s="52"/>
      <c r="Q183" s="52"/>
      <c r="R183" s="52"/>
      <c r="S183" s="52"/>
      <c r="T183" s="52"/>
      <c r="U183" s="52"/>
      <c r="V183" s="52"/>
      <c r="W183" s="52"/>
      <c r="X183" s="52"/>
      <c r="Y183" s="52"/>
      <c r="Z183" s="52"/>
      <c r="AA183" s="52"/>
      <c r="AB183" s="52"/>
      <c r="AC183" s="52"/>
    </row>
    <row r="184" spans="1:29">
      <c r="A184" s="52"/>
      <c r="B184" s="52"/>
      <c r="C184" s="52"/>
      <c r="D184" s="52"/>
      <c r="E184" s="52"/>
      <c r="F184" s="52"/>
      <c r="G184" s="92"/>
      <c r="H184" s="92"/>
      <c r="I184" s="52"/>
      <c r="J184" s="52"/>
      <c r="K184" s="52"/>
      <c r="L184" s="52"/>
      <c r="M184" s="52"/>
      <c r="N184" s="52"/>
      <c r="O184" s="52"/>
      <c r="P184" s="52"/>
      <c r="Q184" s="52"/>
      <c r="R184" s="52"/>
      <c r="S184" s="52"/>
      <c r="T184" s="52"/>
      <c r="U184" s="52"/>
      <c r="V184" s="52"/>
      <c r="W184" s="52"/>
      <c r="X184" s="52"/>
      <c r="Y184" s="52"/>
      <c r="Z184" s="52"/>
      <c r="AA184" s="52"/>
      <c r="AB184" s="52"/>
      <c r="AC184" s="52"/>
    </row>
    <row r="185" spans="1:29">
      <c r="A185" s="52"/>
      <c r="B185" s="52"/>
      <c r="C185" s="52"/>
      <c r="D185" s="52"/>
      <c r="E185" s="52"/>
      <c r="F185" s="52"/>
      <c r="G185" s="92"/>
      <c r="H185" s="92"/>
      <c r="I185" s="52"/>
      <c r="J185" s="52"/>
      <c r="K185" s="52"/>
      <c r="L185" s="52"/>
      <c r="M185" s="52"/>
      <c r="N185" s="52"/>
      <c r="O185" s="52"/>
      <c r="P185" s="52"/>
      <c r="Q185" s="52"/>
      <c r="R185" s="52"/>
      <c r="S185" s="52"/>
      <c r="T185" s="52"/>
      <c r="U185" s="52"/>
      <c r="V185" s="52"/>
      <c r="W185" s="52"/>
      <c r="X185" s="52"/>
      <c r="Y185" s="52"/>
      <c r="Z185" s="52"/>
      <c r="AA185" s="52"/>
      <c r="AB185" s="52"/>
      <c r="AC185" s="52"/>
    </row>
    <row r="186" spans="1:29">
      <c r="A186" s="52"/>
      <c r="B186" s="52"/>
      <c r="C186" s="52"/>
      <c r="D186" s="52"/>
      <c r="E186" s="52"/>
      <c r="F186" s="52"/>
      <c r="G186" s="92"/>
      <c r="H186" s="92"/>
      <c r="I186" s="52"/>
      <c r="J186" s="52"/>
      <c r="K186" s="52"/>
      <c r="L186" s="52"/>
      <c r="M186" s="52"/>
      <c r="N186" s="52"/>
      <c r="O186" s="52"/>
      <c r="P186" s="52"/>
      <c r="Q186" s="52"/>
      <c r="R186" s="52"/>
      <c r="S186" s="52"/>
      <c r="T186" s="52"/>
      <c r="U186" s="52"/>
      <c r="V186" s="52"/>
      <c r="W186" s="52"/>
      <c r="X186" s="52"/>
      <c r="Y186" s="52"/>
      <c r="Z186" s="52"/>
      <c r="AA186" s="52"/>
      <c r="AB186" s="52"/>
      <c r="AC186" s="52"/>
    </row>
    <row r="187" spans="1:29">
      <c r="A187" s="52"/>
      <c r="B187" s="52"/>
      <c r="C187" s="52"/>
      <c r="D187" s="52"/>
      <c r="E187" s="52"/>
      <c r="F187" s="52"/>
      <c r="G187" s="92"/>
      <c r="H187" s="92"/>
      <c r="I187" s="52"/>
      <c r="J187" s="52"/>
      <c r="K187" s="52"/>
      <c r="L187" s="52"/>
      <c r="M187" s="52"/>
      <c r="N187" s="52"/>
      <c r="O187" s="52"/>
      <c r="P187" s="52"/>
      <c r="Q187" s="52"/>
      <c r="R187" s="52"/>
      <c r="S187" s="52"/>
      <c r="T187" s="52"/>
      <c r="U187" s="52"/>
      <c r="V187" s="52"/>
      <c r="W187" s="52"/>
      <c r="X187" s="52"/>
      <c r="Y187" s="52"/>
      <c r="Z187" s="52"/>
      <c r="AA187" s="52"/>
      <c r="AB187" s="52"/>
      <c r="AC187" s="52"/>
    </row>
    <row r="188" spans="1:29">
      <c r="A188" s="52"/>
      <c r="B188" s="52"/>
      <c r="C188" s="52"/>
      <c r="D188" s="52"/>
      <c r="E188" s="52"/>
      <c r="F188" s="52"/>
      <c r="G188" s="92"/>
      <c r="H188" s="92"/>
      <c r="I188" s="52"/>
      <c r="J188" s="52"/>
      <c r="K188" s="52"/>
      <c r="L188" s="41"/>
      <c r="M188" s="41"/>
      <c r="N188" s="41"/>
      <c r="O188" s="41"/>
      <c r="P188" s="41"/>
      <c r="Q188" s="41"/>
      <c r="R188" s="41"/>
      <c r="S188" s="41"/>
      <c r="T188" s="41"/>
      <c r="U188" s="41"/>
      <c r="V188" s="41"/>
      <c r="W188" s="41"/>
      <c r="X188" s="41"/>
      <c r="Y188" s="41"/>
      <c r="Z188" s="41"/>
      <c r="AA188" s="41"/>
      <c r="AB188" s="41"/>
      <c r="AC188" s="41"/>
    </row>
    <row r="189" spans="1:29">
      <c r="A189" s="52"/>
      <c r="B189" s="52"/>
      <c r="C189" s="52"/>
      <c r="D189" s="52"/>
      <c r="E189" s="52"/>
      <c r="F189" s="52"/>
      <c r="G189" s="92"/>
      <c r="H189" s="92"/>
      <c r="I189" s="52"/>
      <c r="J189" s="52"/>
      <c r="K189" s="52"/>
      <c r="L189" s="41"/>
      <c r="M189" s="41"/>
      <c r="N189" s="41"/>
      <c r="O189" s="41"/>
      <c r="P189" s="41"/>
      <c r="Q189" s="41"/>
      <c r="R189" s="41"/>
      <c r="S189" s="41"/>
      <c r="T189" s="41"/>
      <c r="U189" s="41"/>
      <c r="V189" s="41"/>
      <c r="W189" s="41"/>
      <c r="X189" s="41"/>
      <c r="Y189" s="41"/>
      <c r="Z189" s="41"/>
      <c r="AA189" s="41"/>
      <c r="AB189" s="41"/>
      <c r="AC189" s="41"/>
    </row>
    <row r="190" spans="1:29">
      <c r="A190" s="52"/>
      <c r="B190" s="52"/>
      <c r="C190" s="52"/>
      <c r="D190" s="52"/>
      <c r="E190" s="52"/>
      <c r="F190" s="52"/>
      <c r="G190" s="92"/>
      <c r="H190" s="92"/>
      <c r="I190" s="52"/>
      <c r="J190" s="52"/>
      <c r="K190" s="52"/>
      <c r="L190" s="41"/>
      <c r="M190" s="41"/>
      <c r="N190" s="41"/>
      <c r="O190" s="41"/>
      <c r="P190" s="41"/>
      <c r="Q190" s="41"/>
      <c r="R190" s="41"/>
      <c r="S190" s="41"/>
      <c r="T190" s="41"/>
      <c r="U190" s="41"/>
      <c r="V190" s="41"/>
      <c r="W190" s="41"/>
      <c r="X190" s="41"/>
      <c r="Y190" s="41"/>
      <c r="Z190" s="41"/>
      <c r="AA190" s="41"/>
      <c r="AB190" s="41"/>
      <c r="AC190" s="41"/>
    </row>
    <row r="191" spans="1:29">
      <c r="A191" s="52"/>
      <c r="B191" s="52"/>
      <c r="C191" s="52"/>
      <c r="D191" s="52"/>
      <c r="E191" s="52"/>
      <c r="F191" s="52"/>
      <c r="G191" s="92"/>
      <c r="H191" s="92"/>
      <c r="I191" s="52"/>
      <c r="J191" s="52"/>
      <c r="K191" s="52"/>
      <c r="L191" s="41"/>
      <c r="M191" s="41"/>
      <c r="N191" s="41"/>
      <c r="O191" s="41"/>
      <c r="P191" s="41"/>
      <c r="Q191" s="41"/>
      <c r="R191" s="41"/>
      <c r="S191" s="41"/>
      <c r="T191" s="41"/>
      <c r="U191" s="41"/>
      <c r="V191" s="41"/>
      <c r="W191" s="41"/>
      <c r="X191" s="41"/>
      <c r="Y191" s="41"/>
      <c r="Z191" s="41"/>
      <c r="AA191" s="41"/>
      <c r="AB191" s="41"/>
      <c r="AC191" s="41"/>
    </row>
    <row r="192" spans="1:29">
      <c r="A192" s="52"/>
      <c r="B192" s="52"/>
      <c r="C192" s="52"/>
      <c r="D192" s="52"/>
      <c r="E192" s="52"/>
      <c r="F192" s="52"/>
      <c r="G192" s="92"/>
      <c r="H192" s="92"/>
      <c r="I192" s="52"/>
      <c r="J192" s="52"/>
      <c r="K192" s="52"/>
      <c r="L192" s="41"/>
      <c r="M192" s="41"/>
      <c r="N192" s="41"/>
      <c r="O192" s="41"/>
      <c r="P192" s="41"/>
      <c r="Q192" s="41"/>
      <c r="R192" s="41"/>
      <c r="S192" s="41"/>
      <c r="T192" s="41"/>
      <c r="U192" s="41"/>
      <c r="V192" s="41"/>
      <c r="W192" s="41"/>
      <c r="X192" s="41"/>
      <c r="Y192" s="41"/>
      <c r="Z192" s="41"/>
      <c r="AA192" s="41"/>
      <c r="AB192" s="41"/>
      <c r="AC192" s="41"/>
    </row>
    <row r="193" spans="1:29">
      <c r="A193" s="52"/>
      <c r="B193" s="52"/>
      <c r="C193" s="52"/>
      <c r="D193" s="52"/>
      <c r="E193" s="52"/>
      <c r="F193" s="52"/>
      <c r="G193" s="92"/>
      <c r="H193" s="92"/>
      <c r="I193" s="52"/>
      <c r="J193" s="52"/>
      <c r="K193" s="52"/>
      <c r="L193" s="41"/>
      <c r="M193" s="41"/>
      <c r="N193" s="41"/>
      <c r="O193" s="41"/>
      <c r="P193" s="41"/>
      <c r="Q193" s="41"/>
      <c r="R193" s="41"/>
      <c r="S193" s="41"/>
      <c r="T193" s="41"/>
      <c r="U193" s="41"/>
      <c r="V193" s="41"/>
      <c r="W193" s="41"/>
      <c r="X193" s="41"/>
      <c r="Y193" s="41"/>
      <c r="Z193" s="41"/>
      <c r="AA193" s="41"/>
      <c r="AB193" s="41"/>
      <c r="AC193" s="41"/>
    </row>
    <row r="194" spans="1:29">
      <c r="A194" s="52"/>
      <c r="B194" s="52"/>
      <c r="C194" s="52"/>
      <c r="D194" s="52"/>
      <c r="E194" s="52"/>
      <c r="F194" s="52"/>
      <c r="G194" s="92"/>
      <c r="H194" s="92"/>
      <c r="I194" s="52"/>
      <c r="J194" s="52"/>
      <c r="K194" s="52"/>
      <c r="L194" s="41"/>
      <c r="M194" s="41"/>
      <c r="N194" s="41"/>
      <c r="O194" s="41"/>
      <c r="P194" s="41"/>
      <c r="Q194" s="41"/>
      <c r="R194" s="41"/>
      <c r="S194" s="41"/>
      <c r="T194" s="41"/>
      <c r="U194" s="41"/>
      <c r="V194" s="41"/>
      <c r="W194" s="41"/>
      <c r="X194" s="41"/>
      <c r="Y194" s="41"/>
      <c r="Z194" s="41"/>
      <c r="AA194" s="41"/>
      <c r="AB194" s="41"/>
      <c r="AC194" s="41"/>
    </row>
    <row r="195" spans="1:29">
      <c r="A195" s="52"/>
      <c r="B195" s="52"/>
      <c r="C195" s="52"/>
      <c r="D195" s="52"/>
      <c r="E195" s="52"/>
      <c r="F195" s="52"/>
      <c r="G195" s="92"/>
      <c r="H195" s="92"/>
      <c r="I195" s="52"/>
      <c r="J195" s="52"/>
      <c r="K195" s="52"/>
      <c r="L195" s="41"/>
      <c r="M195" s="41"/>
      <c r="N195" s="41"/>
      <c r="O195" s="41"/>
      <c r="P195" s="41"/>
      <c r="Q195" s="41"/>
      <c r="R195" s="41"/>
      <c r="S195" s="41"/>
      <c r="T195" s="41"/>
      <c r="U195" s="41"/>
      <c r="V195" s="41"/>
      <c r="W195" s="41"/>
      <c r="X195" s="41"/>
      <c r="Y195" s="41"/>
      <c r="Z195" s="41"/>
      <c r="AA195" s="41"/>
      <c r="AB195" s="41"/>
      <c r="AC195" s="41"/>
    </row>
    <row r="196" spans="1:29">
      <c r="A196" s="52"/>
      <c r="B196" s="52"/>
      <c r="C196" s="52"/>
      <c r="D196" s="52"/>
      <c r="E196" s="52"/>
      <c r="F196" s="52"/>
      <c r="G196" s="92"/>
      <c r="H196" s="92"/>
      <c r="I196" s="52"/>
      <c r="J196" s="52"/>
      <c r="K196" s="52"/>
      <c r="L196" s="41"/>
      <c r="M196" s="41"/>
      <c r="N196" s="41"/>
      <c r="O196" s="41"/>
      <c r="P196" s="41"/>
      <c r="Q196" s="41"/>
      <c r="R196" s="41"/>
      <c r="S196" s="41"/>
      <c r="T196" s="41"/>
      <c r="U196" s="41"/>
      <c r="V196" s="41"/>
      <c r="W196" s="41"/>
      <c r="X196" s="41"/>
      <c r="Y196" s="41"/>
      <c r="Z196" s="41"/>
      <c r="AA196" s="41"/>
      <c r="AB196" s="41"/>
      <c r="AC196" s="41"/>
    </row>
    <row r="197" spans="1:29">
      <c r="A197" s="52"/>
      <c r="B197" s="52"/>
      <c r="C197" s="52"/>
      <c r="D197" s="52"/>
      <c r="E197" s="52"/>
      <c r="F197" s="52"/>
      <c r="G197" s="92"/>
      <c r="H197" s="92"/>
      <c r="I197" s="52"/>
      <c r="J197" s="52"/>
      <c r="K197" s="52"/>
      <c r="L197" s="41"/>
      <c r="M197" s="41"/>
      <c r="N197" s="41"/>
      <c r="O197" s="41"/>
      <c r="P197" s="41"/>
      <c r="Q197" s="41"/>
      <c r="R197" s="41"/>
      <c r="S197" s="41"/>
      <c r="T197" s="41"/>
      <c r="U197" s="41"/>
      <c r="V197" s="41"/>
      <c r="W197" s="41"/>
      <c r="X197" s="41"/>
      <c r="Y197" s="41"/>
      <c r="Z197" s="41"/>
      <c r="AA197" s="41"/>
      <c r="AB197" s="41"/>
      <c r="AC197" s="41"/>
    </row>
    <row r="198" spans="1:29">
      <c r="A198" s="52"/>
      <c r="B198" s="52"/>
      <c r="C198" s="52"/>
      <c r="D198" s="52"/>
      <c r="E198" s="52"/>
      <c r="F198" s="52"/>
      <c r="G198" s="92"/>
      <c r="H198" s="92"/>
      <c r="I198" s="52"/>
      <c r="J198" s="52"/>
      <c r="K198" s="52"/>
      <c r="L198" s="41"/>
      <c r="M198" s="41"/>
      <c r="N198" s="41"/>
      <c r="O198" s="41"/>
      <c r="P198" s="41"/>
      <c r="Q198" s="41"/>
      <c r="R198" s="41"/>
      <c r="S198" s="41"/>
      <c r="T198" s="41"/>
      <c r="U198" s="41"/>
      <c r="V198" s="41"/>
      <c r="W198" s="41"/>
      <c r="X198" s="41"/>
      <c r="Y198" s="41"/>
      <c r="Z198" s="41"/>
      <c r="AA198" s="41"/>
      <c r="AB198" s="41"/>
      <c r="AC198" s="41"/>
    </row>
    <row r="199" spans="1:29">
      <c r="A199" s="52"/>
      <c r="B199" s="52"/>
      <c r="C199" s="52"/>
      <c r="D199" s="52"/>
      <c r="E199" s="52"/>
      <c r="F199" s="52"/>
      <c r="G199" s="92"/>
      <c r="H199" s="92"/>
      <c r="I199" s="52"/>
      <c r="J199" s="52"/>
      <c r="K199" s="52"/>
      <c r="L199" s="41"/>
      <c r="M199" s="41"/>
      <c r="N199" s="41"/>
      <c r="O199" s="41"/>
      <c r="P199" s="41"/>
      <c r="Q199" s="41"/>
      <c r="R199" s="41"/>
      <c r="S199" s="41"/>
      <c r="T199" s="41"/>
      <c r="U199" s="41"/>
      <c r="V199" s="41"/>
      <c r="W199" s="41"/>
      <c r="X199" s="41"/>
      <c r="Y199" s="41"/>
      <c r="Z199" s="41"/>
      <c r="AA199" s="41"/>
      <c r="AB199" s="41"/>
      <c r="AC199" s="41"/>
    </row>
    <row r="200" spans="1:29">
      <c r="A200" s="52"/>
      <c r="B200" s="52"/>
      <c r="C200" s="52"/>
      <c r="D200" s="52"/>
      <c r="E200" s="52"/>
      <c r="F200" s="52"/>
      <c r="G200" s="92"/>
      <c r="H200" s="92"/>
      <c r="I200" s="52"/>
      <c r="J200" s="52"/>
      <c r="K200" s="52"/>
      <c r="L200" s="41"/>
      <c r="M200" s="41"/>
      <c r="N200" s="41"/>
      <c r="O200" s="41"/>
      <c r="P200" s="41"/>
      <c r="Q200" s="41"/>
      <c r="R200" s="41"/>
      <c r="S200" s="41"/>
      <c r="T200" s="41"/>
      <c r="U200" s="41"/>
      <c r="V200" s="41"/>
      <c r="W200" s="41"/>
      <c r="X200" s="41"/>
      <c r="Y200" s="41"/>
      <c r="Z200" s="41"/>
      <c r="AA200" s="41"/>
      <c r="AB200" s="41"/>
      <c r="AC200" s="41"/>
    </row>
    <row r="201" spans="1:29">
      <c r="A201" s="52"/>
      <c r="B201" s="52"/>
      <c r="C201" s="52"/>
      <c r="D201" s="52"/>
      <c r="E201" s="52"/>
      <c r="F201" s="52"/>
      <c r="G201" s="92"/>
      <c r="H201" s="92"/>
      <c r="I201" s="52"/>
      <c r="J201" s="52"/>
      <c r="K201" s="52"/>
      <c r="L201" s="41"/>
      <c r="M201" s="41"/>
      <c r="N201" s="41"/>
      <c r="O201" s="41"/>
      <c r="P201" s="41"/>
      <c r="Q201" s="41"/>
      <c r="R201" s="41"/>
      <c r="S201" s="41"/>
      <c r="T201" s="41"/>
      <c r="U201" s="41"/>
      <c r="V201" s="41"/>
      <c r="W201" s="41"/>
      <c r="X201" s="41"/>
      <c r="Y201" s="41"/>
      <c r="Z201" s="41"/>
      <c r="AA201" s="41"/>
      <c r="AB201" s="41"/>
      <c r="AC201" s="41"/>
    </row>
    <row r="202" spans="1:29">
      <c r="A202" s="52"/>
      <c r="B202" s="52"/>
      <c r="C202" s="52"/>
      <c r="D202" s="52"/>
      <c r="E202" s="52"/>
      <c r="F202" s="52"/>
      <c r="G202" s="92"/>
      <c r="H202" s="92"/>
      <c r="I202" s="52"/>
      <c r="J202" s="52"/>
      <c r="K202" s="52"/>
      <c r="L202" s="41"/>
      <c r="M202" s="41"/>
      <c r="N202" s="41"/>
      <c r="O202" s="41"/>
      <c r="P202" s="41"/>
      <c r="Q202" s="41"/>
      <c r="R202" s="41"/>
      <c r="S202" s="41"/>
      <c r="T202" s="41"/>
      <c r="U202" s="41"/>
      <c r="V202" s="41"/>
      <c r="W202" s="41"/>
      <c r="X202" s="41"/>
      <c r="Y202" s="41"/>
      <c r="Z202" s="41"/>
      <c r="AA202" s="41"/>
      <c r="AB202" s="41"/>
      <c r="AC202" s="41"/>
    </row>
    <row r="203" spans="1:29">
      <c r="A203" s="52"/>
      <c r="B203" s="52"/>
      <c r="C203" s="52"/>
      <c r="D203" s="52"/>
      <c r="E203" s="52"/>
      <c r="F203" s="52"/>
      <c r="G203" s="92"/>
      <c r="H203" s="92"/>
      <c r="I203" s="52"/>
      <c r="J203" s="52"/>
      <c r="K203" s="52"/>
      <c r="L203" s="41"/>
      <c r="M203" s="41"/>
      <c r="N203" s="41"/>
      <c r="O203" s="41"/>
      <c r="P203" s="41"/>
      <c r="Q203" s="41"/>
      <c r="R203" s="41"/>
      <c r="S203" s="41"/>
      <c r="T203" s="41"/>
      <c r="U203" s="41"/>
      <c r="V203" s="41"/>
      <c r="W203" s="41"/>
      <c r="X203" s="41"/>
      <c r="Y203" s="41"/>
      <c r="Z203" s="41"/>
      <c r="AA203" s="41"/>
      <c r="AB203" s="41"/>
      <c r="AC203" s="41"/>
    </row>
    <row r="204" spans="1:29">
      <c r="A204" s="52"/>
      <c r="B204" s="52"/>
      <c r="C204" s="52"/>
      <c r="D204" s="52"/>
      <c r="E204" s="52"/>
      <c r="F204" s="52"/>
      <c r="G204" s="92"/>
      <c r="H204" s="92"/>
      <c r="I204" s="52"/>
      <c r="J204" s="52"/>
      <c r="K204" s="52"/>
      <c r="L204" s="41"/>
      <c r="M204" s="41"/>
      <c r="N204" s="41"/>
      <c r="O204" s="41"/>
      <c r="P204" s="41"/>
      <c r="Q204" s="41"/>
      <c r="R204" s="41"/>
      <c r="S204" s="41"/>
      <c r="T204" s="41"/>
      <c r="U204" s="41"/>
      <c r="V204" s="41"/>
      <c r="W204" s="41"/>
      <c r="X204" s="41"/>
      <c r="Y204" s="41"/>
      <c r="Z204" s="41"/>
      <c r="AA204" s="41"/>
      <c r="AB204" s="41"/>
      <c r="AC204" s="41"/>
    </row>
    <row r="205" spans="1:29">
      <c r="A205" s="52"/>
      <c r="B205" s="52"/>
      <c r="C205" s="52"/>
      <c r="D205" s="52"/>
      <c r="E205" s="52"/>
      <c r="F205" s="52"/>
      <c r="G205" s="92"/>
      <c r="H205" s="92"/>
      <c r="I205" s="52"/>
      <c r="J205" s="52"/>
      <c r="K205" s="52"/>
      <c r="L205" s="41"/>
      <c r="M205" s="41"/>
      <c r="N205" s="41"/>
      <c r="O205" s="41"/>
      <c r="P205" s="41"/>
      <c r="Q205" s="41"/>
      <c r="R205" s="41"/>
      <c r="S205" s="41"/>
      <c r="T205" s="41"/>
      <c r="U205" s="41"/>
      <c r="V205" s="41"/>
      <c r="W205" s="41"/>
      <c r="X205" s="41"/>
      <c r="Y205" s="41"/>
      <c r="Z205" s="41"/>
      <c r="AA205" s="41"/>
      <c r="AB205" s="41"/>
      <c r="AC205" s="41"/>
    </row>
    <row r="206" spans="1:29">
      <c r="A206" s="52"/>
      <c r="B206" s="52"/>
      <c r="C206" s="52"/>
      <c r="D206" s="52"/>
      <c r="E206" s="52"/>
      <c r="F206" s="52"/>
      <c r="G206" s="92"/>
      <c r="H206" s="92"/>
      <c r="I206" s="52"/>
      <c r="J206" s="52"/>
      <c r="K206" s="52"/>
      <c r="L206" s="41"/>
      <c r="M206" s="41"/>
      <c r="N206" s="41"/>
      <c r="O206" s="41"/>
      <c r="P206" s="41"/>
      <c r="Q206" s="41"/>
      <c r="R206" s="41"/>
      <c r="S206" s="41"/>
      <c r="T206" s="41"/>
      <c r="U206" s="41"/>
      <c r="V206" s="41"/>
      <c r="W206" s="41"/>
      <c r="X206" s="41"/>
      <c r="Y206" s="41"/>
      <c r="Z206" s="41"/>
      <c r="AA206" s="41"/>
      <c r="AB206" s="41"/>
      <c r="AC206" s="41"/>
    </row>
    <row r="207" spans="1:29">
      <c r="A207" s="52"/>
      <c r="B207" s="52"/>
      <c r="C207" s="52"/>
      <c r="D207" s="52"/>
      <c r="E207" s="52"/>
      <c r="F207" s="52"/>
      <c r="G207" s="92"/>
      <c r="H207" s="92"/>
      <c r="I207" s="52"/>
      <c r="J207" s="52"/>
      <c r="K207" s="52"/>
      <c r="L207" s="41"/>
      <c r="M207" s="41"/>
      <c r="N207" s="41"/>
      <c r="O207" s="41"/>
      <c r="P207" s="41"/>
      <c r="Q207" s="41"/>
      <c r="R207" s="41"/>
      <c r="S207" s="41"/>
      <c r="T207" s="41"/>
      <c r="U207" s="41"/>
      <c r="V207" s="41"/>
      <c r="W207" s="41"/>
      <c r="X207" s="41"/>
      <c r="Y207" s="41"/>
      <c r="Z207" s="41"/>
      <c r="AA207" s="41"/>
      <c r="AB207" s="41"/>
      <c r="AC207" s="41"/>
    </row>
    <row r="208" spans="1:29">
      <c r="A208" s="52"/>
      <c r="B208" s="52"/>
      <c r="C208" s="52"/>
      <c r="D208" s="52"/>
      <c r="E208" s="52"/>
      <c r="F208" s="52"/>
      <c r="G208" s="92"/>
      <c r="H208" s="92"/>
      <c r="I208" s="52"/>
      <c r="J208" s="52"/>
      <c r="K208" s="52"/>
      <c r="L208" s="41"/>
      <c r="M208" s="41"/>
      <c r="N208" s="41"/>
      <c r="O208" s="41"/>
      <c r="P208" s="41"/>
      <c r="Q208" s="41"/>
      <c r="R208" s="41"/>
      <c r="S208" s="41"/>
      <c r="T208" s="41"/>
      <c r="U208" s="41"/>
      <c r="V208" s="41"/>
      <c r="W208" s="41"/>
      <c r="X208" s="41"/>
      <c r="Y208" s="41"/>
      <c r="Z208" s="41"/>
      <c r="AA208" s="41"/>
      <c r="AB208" s="41"/>
      <c r="AC208" s="41"/>
    </row>
    <row r="209" spans="1:29">
      <c r="A209" s="52"/>
      <c r="B209" s="52"/>
      <c r="C209" s="52"/>
      <c r="D209" s="52"/>
      <c r="E209" s="52"/>
      <c r="F209" s="52"/>
      <c r="G209" s="92"/>
      <c r="H209" s="92"/>
      <c r="I209" s="52"/>
      <c r="J209" s="52"/>
      <c r="K209" s="52"/>
      <c r="L209" s="41"/>
      <c r="M209" s="41"/>
      <c r="N209" s="41"/>
      <c r="O209" s="41"/>
      <c r="P209" s="41"/>
      <c r="Q209" s="41"/>
      <c r="R209" s="41"/>
      <c r="S209" s="41"/>
      <c r="T209" s="41"/>
      <c r="U209" s="41"/>
      <c r="V209" s="41"/>
      <c r="W209" s="41"/>
      <c r="X209" s="41"/>
      <c r="Y209" s="41"/>
      <c r="Z209" s="41"/>
      <c r="AA209" s="41"/>
      <c r="AB209" s="41"/>
      <c r="AC209" s="41"/>
    </row>
    <row r="210" spans="1:29">
      <c r="A210" s="52"/>
      <c r="B210" s="52"/>
      <c r="C210" s="52"/>
      <c r="D210" s="52"/>
      <c r="E210" s="52"/>
      <c r="F210" s="52"/>
      <c r="G210" s="92"/>
      <c r="H210" s="92"/>
      <c r="I210" s="52"/>
      <c r="J210" s="52"/>
      <c r="K210" s="52"/>
      <c r="L210" s="41"/>
      <c r="M210" s="41"/>
      <c r="N210" s="41"/>
      <c r="O210" s="41"/>
      <c r="P210" s="41"/>
      <c r="Q210" s="41"/>
      <c r="R210" s="41"/>
      <c r="S210" s="41"/>
      <c r="T210" s="41"/>
      <c r="U210" s="41"/>
      <c r="V210" s="41"/>
      <c r="W210" s="41"/>
      <c r="X210" s="41"/>
      <c r="Y210" s="41"/>
      <c r="Z210" s="41"/>
      <c r="AA210" s="41"/>
      <c r="AB210" s="41"/>
      <c r="AC210" s="41"/>
    </row>
    <row r="211" spans="1:29">
      <c r="A211" s="52"/>
      <c r="B211" s="52"/>
      <c r="C211" s="52"/>
      <c r="D211" s="52"/>
      <c r="E211" s="52"/>
      <c r="F211" s="52"/>
      <c r="G211" s="92"/>
      <c r="H211" s="92"/>
      <c r="I211" s="52"/>
      <c r="J211" s="52"/>
      <c r="K211" s="52"/>
      <c r="L211" s="41"/>
      <c r="M211" s="41"/>
      <c r="N211" s="41"/>
      <c r="O211" s="41"/>
      <c r="P211" s="41"/>
      <c r="Q211" s="41"/>
      <c r="R211" s="41"/>
      <c r="S211" s="41"/>
      <c r="T211" s="41"/>
      <c r="U211" s="41"/>
      <c r="V211" s="41"/>
      <c r="W211" s="41"/>
      <c r="X211" s="41"/>
      <c r="Y211" s="41"/>
      <c r="Z211" s="41"/>
      <c r="AA211" s="41"/>
      <c r="AB211" s="41"/>
      <c r="AC211" s="41"/>
    </row>
    <row r="212" spans="1:29">
      <c r="A212" s="52"/>
      <c r="B212" s="52"/>
      <c r="C212" s="52"/>
      <c r="D212" s="52"/>
      <c r="E212" s="52"/>
      <c r="F212" s="52"/>
      <c r="G212" s="92"/>
      <c r="H212" s="92"/>
      <c r="I212" s="52"/>
      <c r="J212" s="52"/>
      <c r="K212" s="52"/>
      <c r="L212" s="41"/>
      <c r="M212" s="41"/>
      <c r="N212" s="41"/>
      <c r="O212" s="41"/>
      <c r="P212" s="41"/>
      <c r="Q212" s="41"/>
      <c r="R212" s="41"/>
      <c r="S212" s="41"/>
      <c r="T212" s="41"/>
      <c r="U212" s="41"/>
      <c r="V212" s="41"/>
      <c r="W212" s="41"/>
      <c r="X212" s="41"/>
      <c r="Y212" s="41"/>
      <c r="Z212" s="41"/>
      <c r="AA212" s="41"/>
      <c r="AB212" s="41"/>
      <c r="AC212" s="41"/>
    </row>
    <row r="213" spans="1:29">
      <c r="A213" s="52"/>
      <c r="B213" s="52"/>
      <c r="C213" s="52"/>
      <c r="D213" s="52"/>
      <c r="E213" s="52"/>
      <c r="F213" s="52"/>
      <c r="G213" s="92"/>
      <c r="H213" s="92"/>
      <c r="I213" s="52"/>
      <c r="J213" s="52"/>
      <c r="K213" s="52"/>
      <c r="L213" s="41"/>
      <c r="M213" s="41"/>
      <c r="N213" s="41"/>
      <c r="O213" s="41"/>
      <c r="P213" s="41"/>
      <c r="Q213" s="41"/>
      <c r="R213" s="41"/>
      <c r="S213" s="41"/>
      <c r="T213" s="41"/>
      <c r="U213" s="41"/>
      <c r="V213" s="41"/>
      <c r="W213" s="41"/>
      <c r="X213" s="41"/>
      <c r="Y213" s="41"/>
      <c r="Z213" s="41"/>
      <c r="AA213" s="41"/>
      <c r="AB213" s="41"/>
      <c r="AC213" s="41"/>
    </row>
    <row r="214" spans="1:29">
      <c r="A214" s="52"/>
      <c r="B214" s="52"/>
      <c r="C214" s="52"/>
      <c r="D214" s="52"/>
      <c r="E214" s="52"/>
      <c r="F214" s="52"/>
      <c r="G214" s="92"/>
      <c r="H214" s="92"/>
      <c r="I214" s="52"/>
      <c r="J214" s="52"/>
      <c r="K214" s="52"/>
      <c r="L214" s="41"/>
      <c r="M214" s="41"/>
      <c r="N214" s="41"/>
      <c r="O214" s="41"/>
      <c r="P214" s="41"/>
      <c r="Q214" s="41"/>
      <c r="R214" s="41"/>
      <c r="S214" s="41"/>
      <c r="T214" s="41"/>
      <c r="U214" s="41"/>
      <c r="V214" s="41"/>
      <c r="W214" s="41"/>
      <c r="X214" s="41"/>
      <c r="Y214" s="41"/>
      <c r="Z214" s="41"/>
      <c r="AA214" s="41"/>
      <c r="AB214" s="41"/>
      <c r="AC214" s="41"/>
    </row>
    <row r="215" spans="1:29">
      <c r="A215" s="52"/>
      <c r="B215" s="52"/>
      <c r="C215" s="52"/>
      <c r="D215" s="52"/>
      <c r="E215" s="52"/>
      <c r="F215" s="52"/>
      <c r="G215" s="92"/>
      <c r="H215" s="92"/>
      <c r="I215" s="52"/>
      <c r="J215" s="52"/>
      <c r="K215" s="52"/>
      <c r="L215" s="41"/>
      <c r="M215" s="41"/>
      <c r="N215" s="41"/>
      <c r="O215" s="41"/>
      <c r="P215" s="41"/>
      <c r="Q215" s="41"/>
      <c r="R215" s="41"/>
      <c r="S215" s="41"/>
      <c r="T215" s="41"/>
      <c r="U215" s="41"/>
      <c r="V215" s="41"/>
      <c r="W215" s="41"/>
      <c r="X215" s="41"/>
      <c r="Y215" s="41"/>
      <c r="Z215" s="41"/>
      <c r="AA215" s="41"/>
      <c r="AB215" s="41"/>
      <c r="AC215" s="41"/>
    </row>
    <row r="216" spans="1:29">
      <c r="A216" s="52"/>
      <c r="B216" s="52"/>
      <c r="C216" s="52"/>
      <c r="D216" s="52"/>
      <c r="E216" s="52"/>
      <c r="F216" s="52"/>
      <c r="G216" s="92"/>
      <c r="H216" s="92"/>
      <c r="I216" s="52"/>
      <c r="J216" s="52"/>
      <c r="K216" s="52"/>
      <c r="L216" s="41"/>
      <c r="M216" s="41"/>
      <c r="N216" s="41"/>
      <c r="O216" s="41"/>
      <c r="P216" s="41"/>
      <c r="Q216" s="41"/>
      <c r="R216" s="41"/>
      <c r="S216" s="41"/>
      <c r="T216" s="41"/>
      <c r="U216" s="41"/>
      <c r="V216" s="41"/>
      <c r="W216" s="41"/>
      <c r="X216" s="41"/>
      <c r="Y216" s="41"/>
      <c r="Z216" s="41"/>
      <c r="AA216" s="41"/>
      <c r="AB216" s="41"/>
      <c r="AC216" s="41"/>
    </row>
    <row r="217" spans="1:29">
      <c r="A217" s="52"/>
      <c r="B217" s="52"/>
      <c r="C217" s="52"/>
      <c r="D217" s="52"/>
      <c r="E217" s="52"/>
      <c r="F217" s="52"/>
      <c r="G217" s="92"/>
      <c r="H217" s="92"/>
      <c r="I217" s="52"/>
      <c r="J217" s="52"/>
      <c r="K217" s="52"/>
      <c r="L217" s="41"/>
      <c r="M217" s="41"/>
      <c r="N217" s="41"/>
      <c r="O217" s="41"/>
      <c r="P217" s="41"/>
      <c r="Q217" s="41"/>
      <c r="R217" s="41"/>
      <c r="S217" s="41"/>
      <c r="T217" s="41"/>
      <c r="U217" s="41"/>
      <c r="V217" s="41"/>
      <c r="W217" s="41"/>
      <c r="X217" s="41"/>
      <c r="Y217" s="41"/>
      <c r="Z217" s="41"/>
      <c r="AA217" s="41"/>
      <c r="AB217" s="41"/>
      <c r="AC217" s="41"/>
    </row>
    <row r="218" spans="1:29">
      <c r="A218" s="52"/>
      <c r="B218" s="52"/>
      <c r="C218" s="52"/>
      <c r="D218" s="52"/>
      <c r="E218" s="52"/>
      <c r="F218" s="52"/>
      <c r="G218" s="92"/>
      <c r="H218" s="92"/>
      <c r="I218" s="52"/>
      <c r="J218" s="52"/>
      <c r="K218" s="52"/>
      <c r="L218" s="41"/>
      <c r="M218" s="41"/>
      <c r="N218" s="41"/>
      <c r="O218" s="41"/>
      <c r="P218" s="41"/>
      <c r="Q218" s="41"/>
      <c r="R218" s="41"/>
      <c r="S218" s="41"/>
      <c r="T218" s="41"/>
      <c r="U218" s="41"/>
      <c r="V218" s="41"/>
      <c r="W218" s="41"/>
      <c r="X218" s="41"/>
      <c r="Y218" s="41"/>
      <c r="Z218" s="41"/>
      <c r="AA218" s="41"/>
      <c r="AB218" s="41"/>
      <c r="AC218" s="41"/>
    </row>
    <row r="219" spans="1:29">
      <c r="A219" s="52"/>
      <c r="B219" s="52"/>
      <c r="C219" s="52"/>
      <c r="D219" s="52"/>
      <c r="E219" s="52"/>
      <c r="F219" s="52"/>
      <c r="G219" s="92"/>
      <c r="H219" s="92"/>
      <c r="I219" s="52"/>
      <c r="J219" s="52"/>
      <c r="K219" s="52"/>
      <c r="L219" s="41"/>
      <c r="M219" s="41"/>
      <c r="N219" s="41"/>
      <c r="O219" s="41"/>
      <c r="P219" s="41"/>
      <c r="Q219" s="41"/>
      <c r="R219" s="41"/>
      <c r="S219" s="41"/>
      <c r="T219" s="41"/>
      <c r="U219" s="41"/>
      <c r="V219" s="41"/>
      <c r="W219" s="41"/>
      <c r="X219" s="41"/>
      <c r="Y219" s="41"/>
      <c r="Z219" s="41"/>
      <c r="AA219" s="41"/>
      <c r="AB219" s="41"/>
      <c r="AC219" s="41"/>
    </row>
    <row r="220" spans="1:29">
      <c r="A220" s="52"/>
      <c r="B220" s="52"/>
      <c r="C220" s="52"/>
      <c r="D220" s="52"/>
      <c r="E220" s="52"/>
      <c r="F220" s="52"/>
      <c r="G220" s="92"/>
      <c r="H220" s="92"/>
      <c r="I220" s="52"/>
      <c r="J220" s="52"/>
      <c r="K220" s="52"/>
      <c r="L220" s="41"/>
      <c r="M220" s="41"/>
      <c r="N220" s="41"/>
      <c r="O220" s="41"/>
      <c r="P220" s="41"/>
      <c r="Q220" s="41"/>
      <c r="R220" s="41"/>
      <c r="S220" s="41"/>
      <c r="T220" s="41"/>
      <c r="U220" s="41"/>
      <c r="V220" s="41"/>
      <c r="W220" s="41"/>
      <c r="X220" s="41"/>
      <c r="Y220" s="41"/>
      <c r="Z220" s="41"/>
      <c r="AA220" s="41"/>
      <c r="AB220" s="41"/>
      <c r="AC220" s="41"/>
    </row>
    <row r="221" spans="1:29">
      <c r="A221" s="52"/>
      <c r="B221" s="52"/>
      <c r="C221" s="52"/>
      <c r="D221" s="52"/>
      <c r="E221" s="52"/>
      <c r="F221" s="52"/>
      <c r="G221" s="92"/>
      <c r="H221" s="92"/>
      <c r="I221" s="52"/>
      <c r="J221" s="52"/>
      <c r="K221" s="52"/>
      <c r="L221" s="41"/>
      <c r="M221" s="41"/>
      <c r="N221" s="41"/>
      <c r="O221" s="41"/>
      <c r="P221" s="41"/>
      <c r="Q221" s="41"/>
      <c r="R221" s="41"/>
      <c r="S221" s="41"/>
      <c r="T221" s="41"/>
      <c r="U221" s="41"/>
      <c r="V221" s="41"/>
      <c r="W221" s="41"/>
      <c r="X221" s="41"/>
      <c r="Y221" s="41"/>
      <c r="Z221" s="41"/>
      <c r="AA221" s="41"/>
      <c r="AB221" s="41"/>
      <c r="AC221" s="41"/>
    </row>
    <row r="222" spans="1:29">
      <c r="A222" s="52"/>
      <c r="B222" s="52"/>
      <c r="C222" s="52"/>
      <c r="D222" s="52"/>
      <c r="E222" s="52"/>
      <c r="F222" s="52"/>
      <c r="G222" s="92"/>
      <c r="H222" s="92"/>
      <c r="I222" s="52"/>
      <c r="J222" s="52"/>
      <c r="K222" s="52"/>
      <c r="L222" s="41"/>
      <c r="M222" s="41"/>
      <c r="N222" s="41"/>
      <c r="O222" s="41"/>
      <c r="P222" s="41"/>
      <c r="Q222" s="41"/>
      <c r="R222" s="41"/>
      <c r="S222" s="41"/>
      <c r="T222" s="41"/>
      <c r="U222" s="41"/>
      <c r="V222" s="41"/>
      <c r="W222" s="41"/>
      <c r="X222" s="41"/>
      <c r="Y222" s="41"/>
      <c r="Z222" s="41"/>
      <c r="AA222" s="41"/>
      <c r="AB222" s="41"/>
      <c r="AC222" s="41"/>
    </row>
    <row r="223" spans="1:29">
      <c r="A223" s="52"/>
      <c r="B223" s="52"/>
      <c r="C223" s="52"/>
      <c r="D223" s="52"/>
      <c r="E223" s="52"/>
      <c r="F223" s="52"/>
      <c r="G223" s="92"/>
      <c r="H223" s="92"/>
      <c r="I223" s="52"/>
      <c r="J223" s="52"/>
      <c r="K223" s="52"/>
      <c r="L223" s="41"/>
      <c r="M223" s="41"/>
      <c r="N223" s="41"/>
      <c r="O223" s="41"/>
      <c r="P223" s="41"/>
      <c r="Q223" s="41"/>
      <c r="R223" s="41"/>
      <c r="S223" s="41"/>
      <c r="T223" s="41"/>
      <c r="U223" s="41"/>
      <c r="V223" s="41"/>
      <c r="W223" s="41"/>
      <c r="X223" s="41"/>
      <c r="Y223" s="41"/>
      <c r="Z223" s="41"/>
      <c r="AA223" s="41"/>
      <c r="AB223" s="41"/>
      <c r="AC223" s="41"/>
    </row>
    <row r="224" spans="1:29">
      <c r="A224" s="52"/>
      <c r="B224" s="52"/>
      <c r="C224" s="52"/>
      <c r="D224" s="52"/>
      <c r="E224" s="52"/>
      <c r="F224" s="52"/>
      <c r="G224" s="92"/>
      <c r="H224" s="92"/>
      <c r="I224" s="52"/>
      <c r="J224" s="52"/>
      <c r="K224" s="52"/>
      <c r="L224" s="41"/>
      <c r="M224" s="41"/>
      <c r="N224" s="41"/>
      <c r="O224" s="41"/>
      <c r="P224" s="41"/>
      <c r="Q224" s="41"/>
      <c r="R224" s="41"/>
      <c r="S224" s="41"/>
      <c r="T224" s="41"/>
      <c r="U224" s="41"/>
      <c r="V224" s="41"/>
      <c r="W224" s="41"/>
      <c r="X224" s="41"/>
      <c r="Y224" s="41"/>
      <c r="Z224" s="41"/>
      <c r="AA224" s="41"/>
      <c r="AB224" s="41"/>
      <c r="AC224" s="41"/>
    </row>
    <row r="225" spans="1:29">
      <c r="A225" s="52"/>
      <c r="B225" s="52"/>
      <c r="C225" s="52"/>
      <c r="D225" s="52"/>
      <c r="E225" s="52"/>
      <c r="F225" s="52"/>
      <c r="G225" s="92"/>
      <c r="H225" s="92"/>
      <c r="I225" s="52"/>
      <c r="J225" s="52"/>
      <c r="K225" s="52"/>
      <c r="L225" s="41"/>
      <c r="M225" s="41"/>
      <c r="N225" s="41"/>
      <c r="O225" s="41"/>
      <c r="P225" s="41"/>
      <c r="Q225" s="41"/>
      <c r="R225" s="41"/>
      <c r="S225" s="41"/>
      <c r="T225" s="41"/>
      <c r="U225" s="41"/>
      <c r="V225" s="41"/>
      <c r="W225" s="41"/>
      <c r="X225" s="41"/>
      <c r="Y225" s="41"/>
      <c r="Z225" s="41"/>
      <c r="AA225" s="41"/>
      <c r="AB225" s="41"/>
      <c r="AC225" s="41"/>
    </row>
    <row r="226" spans="1:29">
      <c r="A226" s="52"/>
      <c r="B226" s="52"/>
      <c r="C226" s="52"/>
      <c r="D226" s="52"/>
      <c r="E226" s="52"/>
      <c r="F226" s="52"/>
      <c r="G226" s="92"/>
      <c r="H226" s="92"/>
      <c r="I226" s="52"/>
      <c r="J226" s="52"/>
      <c r="K226" s="52"/>
      <c r="L226" s="41"/>
      <c r="M226" s="41"/>
      <c r="N226" s="41"/>
      <c r="O226" s="41"/>
      <c r="P226" s="41"/>
      <c r="Q226" s="41"/>
      <c r="R226" s="41"/>
      <c r="S226" s="41"/>
      <c r="T226" s="41"/>
      <c r="U226" s="41"/>
      <c r="V226" s="41"/>
      <c r="W226" s="41"/>
      <c r="X226" s="41"/>
      <c r="Y226" s="41"/>
      <c r="Z226" s="41"/>
      <c r="AA226" s="41"/>
      <c r="AB226" s="41"/>
      <c r="AC226" s="41"/>
    </row>
    <row r="227" spans="1:29">
      <c r="A227" s="52"/>
      <c r="B227" s="52"/>
      <c r="C227" s="52"/>
      <c r="D227" s="52"/>
      <c r="E227" s="52"/>
      <c r="F227" s="52"/>
      <c r="G227" s="92"/>
      <c r="H227" s="92"/>
      <c r="I227" s="52"/>
      <c r="J227" s="52"/>
      <c r="K227" s="52"/>
      <c r="L227" s="41"/>
      <c r="M227" s="41"/>
      <c r="N227" s="41"/>
      <c r="O227" s="41"/>
      <c r="P227" s="41"/>
      <c r="Q227" s="41"/>
      <c r="R227" s="41"/>
      <c r="S227" s="41"/>
      <c r="T227" s="41"/>
      <c r="U227" s="41"/>
      <c r="V227" s="41"/>
      <c r="W227" s="41"/>
      <c r="X227" s="41"/>
      <c r="Y227" s="41"/>
      <c r="Z227" s="41"/>
      <c r="AA227" s="41"/>
      <c r="AB227" s="41"/>
      <c r="AC227" s="41"/>
    </row>
    <row r="228" spans="1:29">
      <c r="A228" s="52"/>
      <c r="B228" s="52"/>
      <c r="C228" s="52"/>
      <c r="D228" s="52"/>
      <c r="E228" s="52"/>
      <c r="F228" s="52"/>
      <c r="G228" s="92"/>
      <c r="H228" s="92"/>
      <c r="I228" s="52"/>
      <c r="J228" s="52"/>
      <c r="K228" s="52"/>
      <c r="L228" s="41"/>
      <c r="M228" s="41"/>
      <c r="N228" s="41"/>
      <c r="O228" s="41"/>
      <c r="P228" s="41"/>
      <c r="Q228" s="41"/>
      <c r="R228" s="41"/>
      <c r="S228" s="41"/>
      <c r="T228" s="41"/>
      <c r="U228" s="41"/>
      <c r="V228" s="41"/>
      <c r="W228" s="41"/>
      <c r="X228" s="41"/>
      <c r="Y228" s="41"/>
      <c r="Z228" s="41"/>
      <c r="AA228" s="41"/>
      <c r="AB228" s="41"/>
      <c r="AC228" s="41"/>
    </row>
    <row r="229" spans="1:29">
      <c r="A229" s="52"/>
      <c r="B229" s="52"/>
      <c r="C229" s="52"/>
      <c r="D229" s="52"/>
      <c r="E229" s="52"/>
      <c r="F229" s="52"/>
      <c r="G229" s="92"/>
      <c r="H229" s="92"/>
      <c r="I229" s="52"/>
      <c r="J229" s="52"/>
      <c r="K229" s="52"/>
      <c r="L229" s="41"/>
      <c r="M229" s="41"/>
      <c r="N229" s="41"/>
      <c r="O229" s="41"/>
      <c r="P229" s="41"/>
      <c r="Q229" s="41"/>
      <c r="R229" s="41"/>
      <c r="S229" s="41"/>
      <c r="T229" s="41"/>
      <c r="U229" s="41"/>
      <c r="V229" s="41"/>
      <c r="W229" s="41"/>
      <c r="X229" s="41"/>
      <c r="Y229" s="41"/>
      <c r="Z229" s="41"/>
      <c r="AA229" s="41"/>
      <c r="AB229" s="41"/>
      <c r="AC229" s="41"/>
    </row>
    <row r="230" spans="1:29">
      <c r="A230" s="52"/>
      <c r="B230" s="52"/>
      <c r="C230" s="52"/>
      <c r="D230" s="52"/>
      <c r="E230" s="52"/>
      <c r="F230" s="52"/>
      <c r="G230" s="92"/>
      <c r="H230" s="92"/>
      <c r="I230" s="52"/>
      <c r="J230" s="52"/>
      <c r="K230" s="52"/>
      <c r="L230" s="41"/>
      <c r="M230" s="41"/>
      <c r="N230" s="41"/>
      <c r="O230" s="41"/>
      <c r="P230" s="41"/>
      <c r="Q230" s="41"/>
      <c r="R230" s="41"/>
      <c r="S230" s="41"/>
      <c r="T230" s="41"/>
      <c r="U230" s="41"/>
      <c r="V230" s="41"/>
      <c r="W230" s="41"/>
      <c r="X230" s="41"/>
      <c r="Y230" s="41"/>
      <c r="Z230" s="41"/>
      <c r="AA230" s="41"/>
      <c r="AB230" s="41"/>
      <c r="AC230" s="41"/>
    </row>
    <row r="231" spans="1:29">
      <c r="A231" s="52"/>
      <c r="B231" s="52"/>
      <c r="C231" s="52"/>
      <c r="D231" s="52"/>
      <c r="E231" s="52"/>
      <c r="F231" s="52"/>
      <c r="G231" s="92"/>
      <c r="H231" s="92"/>
      <c r="I231" s="52"/>
      <c r="J231" s="52"/>
      <c r="K231" s="52"/>
      <c r="L231" s="41"/>
      <c r="M231" s="41"/>
      <c r="N231" s="41"/>
      <c r="O231" s="41"/>
      <c r="P231" s="41"/>
      <c r="Q231" s="41"/>
      <c r="R231" s="41"/>
      <c r="S231" s="41"/>
      <c r="T231" s="41"/>
      <c r="U231" s="41"/>
      <c r="V231" s="41"/>
      <c r="W231" s="41"/>
      <c r="X231" s="41"/>
      <c r="Y231" s="41"/>
      <c r="Z231" s="41"/>
      <c r="AA231" s="41"/>
      <c r="AB231" s="41"/>
      <c r="AC231" s="41"/>
    </row>
    <row r="232" spans="1:29">
      <c r="A232" s="52"/>
      <c r="B232" s="52"/>
      <c r="C232" s="52"/>
      <c r="D232" s="52"/>
      <c r="E232" s="52"/>
      <c r="F232" s="52"/>
      <c r="G232" s="92"/>
      <c r="H232" s="92"/>
      <c r="I232" s="52"/>
      <c r="J232" s="52"/>
      <c r="K232" s="52"/>
      <c r="L232" s="41"/>
      <c r="M232" s="41"/>
      <c r="N232" s="41"/>
      <c r="O232" s="41"/>
      <c r="P232" s="41"/>
      <c r="Q232" s="41"/>
      <c r="R232" s="41"/>
      <c r="S232" s="41"/>
      <c r="T232" s="41"/>
      <c r="U232" s="41"/>
      <c r="V232" s="41"/>
      <c r="W232" s="41"/>
      <c r="X232" s="41"/>
      <c r="Y232" s="41"/>
      <c r="Z232" s="41"/>
      <c r="AA232" s="41"/>
      <c r="AB232" s="41"/>
      <c r="AC232" s="41"/>
    </row>
    <row r="233" spans="1:29">
      <c r="A233" s="52"/>
      <c r="B233" s="52"/>
      <c r="C233" s="52"/>
      <c r="D233" s="52"/>
      <c r="E233" s="52"/>
      <c r="F233" s="52"/>
      <c r="G233" s="92"/>
      <c r="H233" s="92"/>
      <c r="I233" s="52"/>
      <c r="J233" s="52"/>
      <c r="K233" s="52"/>
      <c r="L233" s="41"/>
      <c r="M233" s="41"/>
      <c r="N233" s="41"/>
      <c r="O233" s="41"/>
      <c r="P233" s="41"/>
      <c r="Q233" s="41"/>
      <c r="R233" s="41"/>
      <c r="S233" s="41"/>
      <c r="T233" s="41"/>
      <c r="U233" s="41"/>
      <c r="V233" s="41"/>
      <c r="W233" s="41"/>
      <c r="X233" s="41"/>
      <c r="Y233" s="41"/>
      <c r="Z233" s="41"/>
      <c r="AA233" s="41"/>
      <c r="AB233" s="41"/>
      <c r="AC233" s="41"/>
    </row>
    <row r="234" spans="1:29">
      <c r="A234" s="52"/>
      <c r="B234" s="52"/>
      <c r="C234" s="52"/>
      <c r="D234" s="52"/>
      <c r="E234" s="52"/>
      <c r="F234" s="52"/>
      <c r="G234" s="92"/>
      <c r="H234" s="92"/>
      <c r="I234" s="52"/>
      <c r="J234" s="52"/>
      <c r="K234" s="52"/>
      <c r="L234" s="41"/>
      <c r="M234" s="41"/>
      <c r="N234" s="41"/>
      <c r="O234" s="41"/>
      <c r="P234" s="41"/>
      <c r="Q234" s="41"/>
      <c r="R234" s="41"/>
      <c r="S234" s="41"/>
      <c r="T234" s="41"/>
      <c r="U234" s="41"/>
      <c r="V234" s="41"/>
      <c r="W234" s="41"/>
      <c r="X234" s="41"/>
      <c r="Y234" s="41"/>
      <c r="Z234" s="41"/>
      <c r="AA234" s="41"/>
      <c r="AB234" s="41"/>
      <c r="AC234" s="41"/>
    </row>
    <row r="235" spans="1:29">
      <c r="A235" s="52"/>
      <c r="B235" s="52"/>
      <c r="C235" s="52"/>
      <c r="D235" s="52"/>
      <c r="E235" s="52"/>
      <c r="F235" s="52"/>
      <c r="G235" s="92"/>
      <c r="H235" s="92"/>
      <c r="I235" s="52"/>
      <c r="J235" s="52"/>
      <c r="K235" s="52"/>
      <c r="L235" s="41"/>
      <c r="M235" s="41"/>
      <c r="N235" s="41"/>
      <c r="O235" s="41"/>
      <c r="P235" s="41"/>
      <c r="Q235" s="41"/>
      <c r="R235" s="41"/>
      <c r="S235" s="41"/>
      <c r="T235" s="41"/>
      <c r="U235" s="41"/>
      <c r="V235" s="41"/>
      <c r="W235" s="41"/>
      <c r="X235" s="41"/>
      <c r="Y235" s="41"/>
      <c r="Z235" s="41"/>
      <c r="AA235" s="41"/>
      <c r="AB235" s="41"/>
      <c r="AC235" s="41"/>
    </row>
    <row r="236" spans="1:29">
      <c r="A236" s="52"/>
      <c r="B236" s="52"/>
      <c r="C236" s="52"/>
      <c r="D236" s="52"/>
      <c r="E236" s="52"/>
      <c r="F236" s="52"/>
      <c r="G236" s="92"/>
      <c r="H236" s="92"/>
      <c r="I236" s="52"/>
      <c r="J236" s="52"/>
      <c r="K236" s="52"/>
      <c r="L236" s="41"/>
      <c r="M236" s="41"/>
      <c r="N236" s="41"/>
      <c r="O236" s="41"/>
      <c r="P236" s="41"/>
      <c r="Q236" s="41"/>
      <c r="R236" s="41"/>
      <c r="S236" s="41"/>
      <c r="T236" s="41"/>
      <c r="U236" s="41"/>
      <c r="V236" s="41"/>
      <c r="W236" s="41"/>
      <c r="X236" s="41"/>
      <c r="Y236" s="41"/>
      <c r="Z236" s="41"/>
      <c r="AA236" s="41"/>
      <c r="AB236" s="41"/>
      <c r="AC236" s="41"/>
    </row>
    <row r="237" spans="1:29">
      <c r="A237" s="52"/>
      <c r="B237" s="52"/>
      <c r="C237" s="52"/>
      <c r="D237" s="52"/>
      <c r="E237" s="52"/>
      <c r="F237" s="52"/>
      <c r="G237" s="92"/>
      <c r="H237" s="92"/>
      <c r="I237" s="52"/>
      <c r="J237" s="52"/>
      <c r="K237" s="52"/>
      <c r="L237" s="41"/>
      <c r="M237" s="41"/>
      <c r="N237" s="41"/>
      <c r="O237" s="41"/>
      <c r="P237" s="41"/>
      <c r="Q237" s="41"/>
      <c r="R237" s="41"/>
      <c r="S237" s="41"/>
      <c r="T237" s="41"/>
      <c r="U237" s="41"/>
      <c r="V237" s="41"/>
      <c r="W237" s="41"/>
      <c r="X237" s="41"/>
      <c r="Y237" s="41"/>
      <c r="Z237" s="41"/>
      <c r="AA237" s="41"/>
      <c r="AB237" s="41"/>
      <c r="AC237" s="41"/>
    </row>
    <row r="238" spans="1:29">
      <c r="A238" s="52"/>
      <c r="B238" s="52"/>
      <c r="C238" s="52"/>
      <c r="D238" s="52"/>
      <c r="E238" s="52"/>
      <c r="F238" s="52"/>
      <c r="G238" s="92"/>
      <c r="H238" s="92"/>
      <c r="I238" s="52"/>
      <c r="J238" s="52"/>
      <c r="K238" s="52"/>
      <c r="L238" s="41"/>
      <c r="M238" s="41"/>
      <c r="N238" s="41"/>
      <c r="O238" s="41"/>
      <c r="P238" s="41"/>
      <c r="Q238" s="41"/>
      <c r="R238" s="41"/>
      <c r="S238" s="41"/>
      <c r="T238" s="41"/>
      <c r="U238" s="41"/>
      <c r="V238" s="41"/>
      <c r="W238" s="41"/>
      <c r="X238" s="41"/>
      <c r="Y238" s="41"/>
      <c r="Z238" s="41"/>
      <c r="AA238" s="41"/>
      <c r="AB238" s="41"/>
      <c r="AC238" s="41"/>
    </row>
    <row r="239" spans="1:29">
      <c r="A239" s="52"/>
      <c r="B239" s="52"/>
      <c r="C239" s="52"/>
      <c r="D239" s="52"/>
      <c r="E239" s="52"/>
      <c r="F239" s="52"/>
      <c r="G239" s="92"/>
      <c r="H239" s="92"/>
      <c r="I239" s="52"/>
      <c r="J239" s="52"/>
      <c r="K239" s="52"/>
      <c r="L239" s="41"/>
      <c r="M239" s="41"/>
      <c r="N239" s="41"/>
      <c r="O239" s="41"/>
      <c r="P239" s="41"/>
      <c r="Q239" s="41"/>
      <c r="R239" s="41"/>
      <c r="S239" s="41"/>
      <c r="T239" s="41"/>
      <c r="U239" s="41"/>
      <c r="V239" s="41"/>
      <c r="W239" s="41"/>
      <c r="X239" s="41"/>
      <c r="Y239" s="41"/>
      <c r="Z239" s="41"/>
      <c r="AA239" s="41"/>
      <c r="AB239" s="41"/>
      <c r="AC239" s="41"/>
    </row>
    <row r="240" spans="1:29">
      <c r="A240" s="52"/>
      <c r="B240" s="52"/>
      <c r="C240" s="52"/>
      <c r="D240" s="52"/>
      <c r="E240" s="52"/>
      <c r="F240" s="52"/>
      <c r="G240" s="92"/>
      <c r="H240" s="92"/>
      <c r="I240" s="52"/>
      <c r="J240" s="52"/>
      <c r="K240" s="52"/>
      <c r="L240" s="41"/>
      <c r="M240" s="41"/>
      <c r="N240" s="41"/>
      <c r="O240" s="41"/>
      <c r="P240" s="41"/>
      <c r="Q240" s="41"/>
      <c r="R240" s="41"/>
      <c r="S240" s="41"/>
      <c r="T240" s="41"/>
      <c r="U240" s="41"/>
      <c r="V240" s="41"/>
      <c r="W240" s="41"/>
      <c r="X240" s="41"/>
      <c r="Y240" s="41"/>
      <c r="Z240" s="41"/>
      <c r="AA240" s="41"/>
      <c r="AB240" s="41"/>
      <c r="AC240" s="41"/>
    </row>
    <row r="241" spans="1:29">
      <c r="A241" s="52"/>
      <c r="B241" s="52"/>
      <c r="C241" s="52"/>
      <c r="D241" s="52"/>
      <c r="E241" s="52"/>
      <c r="F241" s="52"/>
      <c r="G241" s="92"/>
      <c r="H241" s="92"/>
      <c r="I241" s="52"/>
      <c r="J241" s="52"/>
      <c r="K241" s="52"/>
      <c r="L241" s="41"/>
      <c r="M241" s="41"/>
      <c r="N241" s="41"/>
      <c r="O241" s="41"/>
      <c r="P241" s="41"/>
      <c r="Q241" s="41"/>
      <c r="R241" s="41"/>
      <c r="S241" s="41"/>
      <c r="T241" s="41"/>
      <c r="U241" s="41"/>
      <c r="V241" s="41"/>
      <c r="W241" s="41"/>
      <c r="X241" s="41"/>
      <c r="Y241" s="41"/>
      <c r="Z241" s="41"/>
      <c r="AA241" s="41"/>
      <c r="AB241" s="41"/>
      <c r="AC241" s="41"/>
    </row>
    <row r="242" spans="1:29">
      <c r="A242" s="52"/>
      <c r="B242" s="52"/>
      <c r="C242" s="52"/>
      <c r="D242" s="52"/>
      <c r="E242" s="52"/>
      <c r="F242" s="52"/>
      <c r="G242" s="92"/>
      <c r="H242" s="92"/>
      <c r="I242" s="52"/>
      <c r="J242" s="52"/>
      <c r="K242" s="52"/>
      <c r="L242" s="41"/>
      <c r="M242" s="41"/>
      <c r="N242" s="41"/>
      <c r="O242" s="41"/>
      <c r="P242" s="41"/>
      <c r="Q242" s="41"/>
      <c r="R242" s="41"/>
      <c r="S242" s="41"/>
      <c r="T242" s="41"/>
      <c r="U242" s="41"/>
      <c r="V242" s="41"/>
      <c r="W242" s="41"/>
      <c r="X242" s="41"/>
      <c r="Y242" s="41"/>
      <c r="Z242" s="41"/>
      <c r="AA242" s="41"/>
      <c r="AB242" s="41"/>
      <c r="AC242" s="41"/>
    </row>
    <row r="243" spans="1:29">
      <c r="A243" s="52"/>
      <c r="B243" s="52"/>
      <c r="C243" s="52"/>
      <c r="D243" s="52"/>
      <c r="E243" s="52"/>
      <c r="F243" s="52"/>
      <c r="G243" s="92"/>
      <c r="H243" s="92"/>
      <c r="I243" s="52"/>
      <c r="J243" s="52"/>
      <c r="K243" s="52"/>
      <c r="L243" s="41"/>
      <c r="M243" s="41"/>
      <c r="N243" s="41"/>
      <c r="O243" s="41"/>
      <c r="P243" s="41"/>
      <c r="Q243" s="41"/>
      <c r="R243" s="41"/>
      <c r="S243" s="41"/>
      <c r="T243" s="41"/>
      <c r="U243" s="41"/>
      <c r="V243" s="41"/>
      <c r="W243" s="41"/>
      <c r="X243" s="41"/>
      <c r="Y243" s="41"/>
      <c r="Z243" s="41"/>
      <c r="AA243" s="41"/>
      <c r="AB243" s="41"/>
      <c r="AC243" s="41"/>
    </row>
    <row r="244" spans="1:29">
      <c r="A244" s="52"/>
      <c r="B244" s="52"/>
      <c r="C244" s="52"/>
      <c r="D244" s="52"/>
      <c r="E244" s="52"/>
      <c r="F244" s="52"/>
      <c r="G244" s="92"/>
      <c r="H244" s="92"/>
      <c r="I244" s="52"/>
      <c r="J244" s="52"/>
      <c r="K244" s="52"/>
      <c r="L244" s="41"/>
      <c r="M244" s="41"/>
      <c r="N244" s="41"/>
      <c r="O244" s="41"/>
      <c r="P244" s="41"/>
      <c r="Q244" s="41"/>
      <c r="R244" s="41"/>
      <c r="S244" s="41"/>
      <c r="T244" s="41"/>
      <c r="U244" s="41"/>
      <c r="V244" s="41"/>
      <c r="W244" s="41"/>
      <c r="X244" s="41"/>
      <c r="Y244" s="41"/>
      <c r="Z244" s="41"/>
      <c r="AA244" s="41"/>
      <c r="AB244" s="41"/>
      <c r="AC244" s="41"/>
    </row>
    <row r="245" spans="1:29">
      <c r="A245" s="52"/>
      <c r="B245" s="52"/>
      <c r="C245" s="52"/>
      <c r="D245" s="52"/>
      <c r="E245" s="52"/>
      <c r="F245" s="52"/>
      <c r="G245" s="92"/>
      <c r="H245" s="92"/>
      <c r="I245" s="52"/>
      <c r="J245" s="52"/>
      <c r="K245" s="52"/>
      <c r="L245" s="41"/>
      <c r="M245" s="41"/>
      <c r="N245" s="41"/>
      <c r="O245" s="41"/>
      <c r="P245" s="41"/>
      <c r="Q245" s="41"/>
      <c r="R245" s="41"/>
      <c r="S245" s="41"/>
      <c r="T245" s="41"/>
      <c r="U245" s="41"/>
      <c r="V245" s="41"/>
      <c r="W245" s="41"/>
      <c r="X245" s="41"/>
      <c r="Y245" s="41"/>
      <c r="Z245" s="41"/>
      <c r="AA245" s="41"/>
      <c r="AB245" s="41"/>
      <c r="AC245" s="41"/>
    </row>
    <row r="246" spans="1:29">
      <c r="A246" s="52"/>
      <c r="B246" s="52"/>
      <c r="C246" s="52"/>
      <c r="D246" s="52"/>
      <c r="E246" s="52"/>
      <c r="F246" s="52"/>
      <c r="G246" s="92"/>
      <c r="H246" s="92"/>
      <c r="I246" s="52"/>
      <c r="J246" s="52"/>
      <c r="K246" s="52"/>
      <c r="L246" s="41"/>
      <c r="M246" s="41"/>
      <c r="N246" s="41"/>
      <c r="O246" s="41"/>
      <c r="P246" s="41"/>
      <c r="Q246" s="41"/>
      <c r="R246" s="41"/>
      <c r="S246" s="41"/>
      <c r="T246" s="41"/>
      <c r="U246" s="41"/>
      <c r="V246" s="41"/>
      <c r="W246" s="41"/>
      <c r="X246" s="41"/>
      <c r="Y246" s="41"/>
      <c r="Z246" s="41"/>
      <c r="AA246" s="41"/>
      <c r="AB246" s="41"/>
      <c r="AC246" s="41"/>
    </row>
    <row r="247" spans="1:29">
      <c r="A247" s="52"/>
      <c r="B247" s="52"/>
      <c r="C247" s="52"/>
      <c r="D247" s="52"/>
      <c r="E247" s="52"/>
      <c r="F247" s="52"/>
      <c r="G247" s="92"/>
      <c r="H247" s="92"/>
      <c r="I247" s="52"/>
      <c r="J247" s="52"/>
      <c r="K247" s="52"/>
      <c r="L247" s="41"/>
      <c r="M247" s="41"/>
      <c r="N247" s="41"/>
      <c r="O247" s="41"/>
      <c r="P247" s="41"/>
      <c r="Q247" s="41"/>
      <c r="R247" s="41"/>
      <c r="S247" s="41"/>
      <c r="T247" s="41"/>
      <c r="U247" s="41"/>
      <c r="V247" s="41"/>
      <c r="W247" s="41"/>
      <c r="X247" s="41"/>
      <c r="Y247" s="41"/>
      <c r="Z247" s="41"/>
      <c r="AA247" s="41"/>
      <c r="AB247" s="41"/>
      <c r="AC247" s="41"/>
    </row>
    <row r="248" spans="1:29">
      <c r="A248" s="52"/>
      <c r="B248" s="52"/>
      <c r="C248" s="52"/>
      <c r="D248" s="52"/>
      <c r="E248" s="52"/>
      <c r="F248" s="52"/>
      <c r="G248" s="92"/>
      <c r="H248" s="92"/>
      <c r="I248" s="52"/>
      <c r="J248" s="52"/>
      <c r="K248" s="52"/>
      <c r="L248" s="41"/>
      <c r="M248" s="41"/>
      <c r="N248" s="41"/>
      <c r="O248" s="41"/>
      <c r="P248" s="41"/>
      <c r="Q248" s="41"/>
      <c r="R248" s="41"/>
      <c r="S248" s="41"/>
      <c r="T248" s="41"/>
      <c r="U248" s="41"/>
      <c r="V248" s="41"/>
      <c r="W248" s="41"/>
      <c r="X248" s="41"/>
      <c r="Y248" s="41"/>
      <c r="Z248" s="41"/>
      <c r="AA248" s="41"/>
      <c r="AB248" s="41"/>
      <c r="AC248" s="41"/>
    </row>
    <row r="249" spans="1:29">
      <c r="A249" s="52"/>
      <c r="B249" s="52"/>
      <c r="C249" s="52"/>
      <c r="D249" s="52"/>
      <c r="E249" s="52"/>
      <c r="F249" s="52"/>
      <c r="G249" s="92"/>
      <c r="H249" s="92"/>
      <c r="I249" s="52"/>
      <c r="J249" s="52"/>
      <c r="K249" s="52"/>
      <c r="L249" s="41"/>
      <c r="M249" s="41"/>
      <c r="N249" s="41"/>
      <c r="O249" s="41"/>
      <c r="P249" s="41"/>
      <c r="Q249" s="41"/>
      <c r="R249" s="41"/>
      <c r="S249" s="41"/>
      <c r="T249" s="41"/>
      <c r="U249" s="41"/>
      <c r="V249" s="41"/>
      <c r="W249" s="41"/>
      <c r="X249" s="41"/>
      <c r="Y249" s="41"/>
      <c r="Z249" s="41"/>
      <c r="AA249" s="41"/>
      <c r="AB249" s="41"/>
      <c r="AC249" s="41"/>
    </row>
    <row r="250" spans="1:29">
      <c r="A250" s="52"/>
      <c r="B250" s="52"/>
      <c r="C250" s="52"/>
      <c r="D250" s="52"/>
      <c r="E250" s="52"/>
      <c r="F250" s="52"/>
      <c r="G250" s="92"/>
      <c r="H250" s="92"/>
      <c r="I250" s="52"/>
      <c r="J250" s="52"/>
      <c r="K250" s="52"/>
      <c r="L250" s="41"/>
      <c r="M250" s="41"/>
      <c r="N250" s="41"/>
      <c r="O250" s="41"/>
      <c r="P250" s="41"/>
      <c r="Q250" s="41"/>
      <c r="R250" s="41"/>
      <c r="S250" s="41"/>
      <c r="T250" s="41"/>
      <c r="U250" s="41"/>
      <c r="V250" s="41"/>
      <c r="W250" s="41"/>
      <c r="X250" s="41"/>
      <c r="Y250" s="41"/>
      <c r="Z250" s="41"/>
      <c r="AA250" s="41"/>
      <c r="AB250" s="41"/>
      <c r="AC250" s="41"/>
    </row>
    <row r="251" spans="1:29">
      <c r="A251" s="52"/>
      <c r="B251" s="52"/>
      <c r="C251" s="52"/>
      <c r="D251" s="52"/>
      <c r="E251" s="52"/>
      <c r="F251" s="52"/>
      <c r="G251" s="92"/>
      <c r="H251" s="92"/>
      <c r="I251" s="52"/>
      <c r="J251" s="52"/>
      <c r="K251" s="52"/>
      <c r="L251" s="41"/>
      <c r="M251" s="41"/>
      <c r="N251" s="41"/>
      <c r="O251" s="41"/>
      <c r="P251" s="41"/>
      <c r="Q251" s="41"/>
      <c r="R251" s="41"/>
      <c r="S251" s="41"/>
      <c r="T251" s="41"/>
      <c r="U251" s="41"/>
      <c r="V251" s="41"/>
      <c r="W251" s="41"/>
      <c r="X251" s="41"/>
      <c r="Y251" s="41"/>
      <c r="Z251" s="41"/>
      <c r="AA251" s="41"/>
      <c r="AB251" s="41"/>
      <c r="AC251" s="41"/>
    </row>
    <row r="252" spans="1:29">
      <c r="A252" s="52"/>
      <c r="B252" s="52"/>
      <c r="C252" s="52"/>
      <c r="D252" s="52"/>
      <c r="E252" s="52"/>
      <c r="F252" s="52"/>
      <c r="G252" s="92"/>
      <c r="H252" s="92"/>
      <c r="I252" s="52"/>
      <c r="J252" s="52"/>
      <c r="K252" s="52"/>
      <c r="L252" s="41"/>
      <c r="M252" s="41"/>
      <c r="N252" s="41"/>
      <c r="O252" s="41"/>
      <c r="P252" s="41"/>
      <c r="Q252" s="41"/>
      <c r="R252" s="41"/>
      <c r="S252" s="41"/>
      <c r="T252" s="41"/>
      <c r="U252" s="41"/>
      <c r="V252" s="41"/>
      <c r="W252" s="41"/>
      <c r="X252" s="41"/>
      <c r="Y252" s="41"/>
      <c r="Z252" s="41"/>
      <c r="AA252" s="41"/>
      <c r="AB252" s="41"/>
      <c r="AC252" s="41"/>
    </row>
    <row r="253" spans="1:29">
      <c r="A253" s="52"/>
      <c r="B253" s="52"/>
      <c r="C253" s="52"/>
      <c r="D253" s="52"/>
      <c r="E253" s="52"/>
      <c r="F253" s="52"/>
      <c r="G253" s="92"/>
      <c r="H253" s="92"/>
      <c r="I253" s="52"/>
      <c r="J253" s="52"/>
      <c r="K253" s="52"/>
      <c r="L253" s="41"/>
      <c r="M253" s="41"/>
      <c r="N253" s="41"/>
      <c r="O253" s="41"/>
      <c r="P253" s="41"/>
      <c r="Q253" s="41"/>
      <c r="R253" s="41"/>
      <c r="S253" s="41"/>
      <c r="T253" s="41"/>
      <c r="U253" s="41"/>
      <c r="V253" s="41"/>
      <c r="W253" s="41"/>
      <c r="X253" s="41"/>
      <c r="Y253" s="41"/>
      <c r="Z253" s="41"/>
      <c r="AA253" s="41"/>
      <c r="AB253" s="41"/>
      <c r="AC253" s="41"/>
    </row>
    <row r="254" spans="1:29">
      <c r="A254" s="52"/>
      <c r="B254" s="52"/>
      <c r="C254" s="52"/>
      <c r="D254" s="52"/>
      <c r="E254" s="52"/>
      <c r="F254" s="52"/>
      <c r="G254" s="92"/>
      <c r="H254" s="92"/>
      <c r="I254" s="52"/>
      <c r="J254" s="52"/>
      <c r="K254" s="52"/>
      <c r="L254" s="41"/>
      <c r="M254" s="41"/>
      <c r="N254" s="41"/>
      <c r="O254" s="41"/>
      <c r="P254" s="41"/>
      <c r="Q254" s="41"/>
      <c r="R254" s="41"/>
      <c r="S254" s="41"/>
      <c r="T254" s="41"/>
      <c r="U254" s="41"/>
      <c r="V254" s="41"/>
      <c r="W254" s="41"/>
      <c r="X254" s="41"/>
      <c r="Y254" s="41"/>
      <c r="Z254" s="41"/>
      <c r="AA254" s="41"/>
      <c r="AB254" s="41"/>
      <c r="AC254" s="41"/>
    </row>
    <row r="255" spans="1:29">
      <c r="A255" s="52"/>
      <c r="B255" s="52"/>
      <c r="C255" s="52"/>
      <c r="D255" s="52"/>
      <c r="E255" s="52"/>
      <c r="F255" s="52"/>
      <c r="G255" s="92"/>
      <c r="H255" s="92"/>
      <c r="I255" s="52"/>
      <c r="J255" s="52"/>
      <c r="K255" s="52"/>
      <c r="L255" s="41"/>
      <c r="M255" s="41"/>
      <c r="N255" s="41"/>
      <c r="O255" s="41"/>
      <c r="P255" s="41"/>
      <c r="Q255" s="41"/>
      <c r="R255" s="41"/>
      <c r="S255" s="41"/>
      <c r="T255" s="41"/>
      <c r="U255" s="41"/>
      <c r="V255" s="41"/>
      <c r="W255" s="41"/>
      <c r="X255" s="41"/>
      <c r="Y255" s="41"/>
      <c r="Z255" s="41"/>
      <c r="AA255" s="41"/>
      <c r="AB255" s="41"/>
      <c r="AC255" s="41"/>
    </row>
    <row r="256" spans="1:29">
      <c r="A256" s="52"/>
      <c r="B256" s="52"/>
      <c r="C256" s="52"/>
      <c r="D256" s="52"/>
      <c r="E256" s="52"/>
      <c r="F256" s="52"/>
      <c r="G256" s="92"/>
      <c r="H256" s="92"/>
      <c r="I256" s="52"/>
      <c r="J256" s="52"/>
      <c r="K256" s="52"/>
      <c r="L256" s="41"/>
      <c r="M256" s="41"/>
      <c r="N256" s="41"/>
      <c r="O256" s="41"/>
      <c r="P256" s="41"/>
      <c r="Q256" s="41"/>
      <c r="R256" s="41"/>
      <c r="S256" s="41"/>
      <c r="T256" s="41"/>
      <c r="U256" s="41"/>
      <c r="V256" s="41"/>
      <c r="W256" s="41"/>
      <c r="X256" s="41"/>
      <c r="Y256" s="41"/>
      <c r="Z256" s="41"/>
      <c r="AA256" s="41"/>
      <c r="AB256" s="41"/>
      <c r="AC256" s="41"/>
    </row>
    <row r="257" spans="1:29">
      <c r="A257" s="52"/>
      <c r="B257" s="52"/>
      <c r="C257" s="52"/>
      <c r="D257" s="52"/>
      <c r="E257" s="52"/>
      <c r="F257" s="52"/>
      <c r="G257" s="92"/>
      <c r="H257" s="92"/>
      <c r="I257" s="52"/>
      <c r="J257" s="52"/>
      <c r="K257" s="52"/>
      <c r="L257" s="41"/>
      <c r="M257" s="41"/>
      <c r="N257" s="41"/>
      <c r="O257" s="41"/>
      <c r="P257" s="41"/>
      <c r="Q257" s="41"/>
      <c r="R257" s="41"/>
      <c r="S257" s="41"/>
      <c r="T257" s="41"/>
      <c r="U257" s="41"/>
      <c r="V257" s="41"/>
      <c r="W257" s="41"/>
      <c r="X257" s="41"/>
      <c r="Y257" s="41"/>
      <c r="Z257" s="41"/>
      <c r="AA257" s="41"/>
      <c r="AB257" s="41"/>
      <c r="AC257" s="41"/>
    </row>
    <row r="258" spans="1:29">
      <c r="A258" s="52"/>
      <c r="B258" s="52"/>
      <c r="C258" s="52"/>
      <c r="D258" s="52"/>
      <c r="E258" s="52"/>
      <c r="F258" s="52"/>
      <c r="G258" s="92"/>
      <c r="H258" s="92"/>
      <c r="I258" s="52"/>
      <c r="J258" s="52"/>
      <c r="K258" s="52"/>
      <c r="L258" s="41"/>
      <c r="M258" s="41"/>
      <c r="N258" s="41"/>
      <c r="O258" s="41"/>
      <c r="P258" s="41"/>
      <c r="Q258" s="41"/>
      <c r="R258" s="41"/>
      <c r="S258" s="41"/>
      <c r="T258" s="41"/>
      <c r="U258" s="41"/>
      <c r="V258" s="41"/>
      <c r="W258" s="41"/>
      <c r="X258" s="41"/>
      <c r="Y258" s="41"/>
      <c r="Z258" s="41"/>
      <c r="AA258" s="41"/>
      <c r="AB258" s="41"/>
      <c r="AC258" s="41"/>
    </row>
    <row r="259" spans="1:29">
      <c r="A259" s="52"/>
      <c r="B259" s="52"/>
      <c r="C259" s="52"/>
      <c r="D259" s="52"/>
      <c r="E259" s="52"/>
      <c r="F259" s="52"/>
      <c r="G259" s="92"/>
      <c r="H259" s="92"/>
      <c r="I259" s="52"/>
      <c r="J259" s="52"/>
      <c r="K259" s="52"/>
      <c r="L259" s="41"/>
      <c r="M259" s="41"/>
      <c r="N259" s="41"/>
      <c r="O259" s="41"/>
      <c r="P259" s="41"/>
      <c r="Q259" s="41"/>
      <c r="R259" s="41"/>
      <c r="S259" s="41"/>
      <c r="T259" s="41"/>
      <c r="U259" s="41"/>
      <c r="V259" s="41"/>
      <c r="W259" s="41"/>
      <c r="X259" s="41"/>
      <c r="Y259" s="41"/>
      <c r="Z259" s="41"/>
      <c r="AA259" s="41"/>
      <c r="AB259" s="41"/>
      <c r="AC259" s="41"/>
    </row>
    <row r="260" spans="1:29">
      <c r="A260" s="52"/>
      <c r="B260" s="52"/>
      <c r="C260" s="52"/>
      <c r="D260" s="52"/>
      <c r="E260" s="52"/>
      <c r="F260" s="52"/>
      <c r="G260" s="92"/>
      <c r="H260" s="92"/>
      <c r="I260" s="52"/>
      <c r="J260" s="52"/>
      <c r="K260" s="52"/>
      <c r="L260" s="41"/>
      <c r="M260" s="41"/>
      <c r="N260" s="41"/>
      <c r="O260" s="41"/>
      <c r="P260" s="41"/>
      <c r="Q260" s="41"/>
      <c r="R260" s="41"/>
      <c r="S260" s="41"/>
      <c r="T260" s="41"/>
      <c r="U260" s="41"/>
      <c r="V260" s="41"/>
      <c r="W260" s="41"/>
      <c r="X260" s="41"/>
      <c r="Y260" s="41"/>
      <c r="Z260" s="41"/>
      <c r="AA260" s="41"/>
      <c r="AB260" s="41"/>
      <c r="AC260" s="41"/>
    </row>
    <row r="261" spans="1:29">
      <c r="A261" s="52"/>
      <c r="B261" s="52"/>
      <c r="C261" s="52"/>
      <c r="D261" s="52"/>
      <c r="E261" s="52"/>
      <c r="F261" s="52"/>
      <c r="G261" s="92"/>
      <c r="H261" s="92"/>
      <c r="I261" s="52"/>
      <c r="J261" s="52"/>
      <c r="K261" s="52"/>
      <c r="L261" s="41"/>
      <c r="M261" s="41"/>
      <c r="N261" s="41"/>
      <c r="O261" s="41"/>
      <c r="P261" s="41"/>
      <c r="Q261" s="41"/>
      <c r="R261" s="41"/>
      <c r="S261" s="41"/>
      <c r="T261" s="41"/>
      <c r="U261" s="41"/>
      <c r="V261" s="41"/>
      <c r="W261" s="41"/>
      <c r="X261" s="41"/>
      <c r="Y261" s="41"/>
      <c r="Z261" s="41"/>
      <c r="AA261" s="41"/>
      <c r="AB261" s="41"/>
      <c r="AC261" s="41"/>
    </row>
    <row r="262" spans="1:29">
      <c r="A262" s="52"/>
      <c r="B262" s="52"/>
      <c r="C262" s="52"/>
      <c r="D262" s="52"/>
      <c r="E262" s="52"/>
      <c r="F262" s="52"/>
      <c r="G262" s="92"/>
      <c r="H262" s="92"/>
      <c r="I262" s="52"/>
      <c r="J262" s="52"/>
      <c r="K262" s="52"/>
      <c r="L262" s="41"/>
      <c r="M262" s="41"/>
      <c r="N262" s="41"/>
      <c r="O262" s="41"/>
      <c r="P262" s="41"/>
      <c r="Q262" s="41"/>
      <c r="R262" s="41"/>
      <c r="S262" s="41"/>
      <c r="T262" s="41"/>
      <c r="U262" s="41"/>
      <c r="V262" s="41"/>
      <c r="W262" s="41"/>
      <c r="X262" s="41"/>
      <c r="Y262" s="41"/>
      <c r="Z262" s="41"/>
      <c r="AA262" s="41"/>
      <c r="AB262" s="41"/>
      <c r="AC262" s="41"/>
    </row>
    <row r="263" spans="1:29">
      <c r="A263" s="52"/>
      <c r="B263" s="52"/>
      <c r="C263" s="52"/>
      <c r="D263" s="52"/>
      <c r="E263" s="52"/>
      <c r="F263" s="52"/>
      <c r="G263" s="92"/>
      <c r="H263" s="92"/>
      <c r="I263" s="52"/>
      <c r="J263" s="52"/>
      <c r="K263" s="52"/>
      <c r="L263" s="41"/>
      <c r="M263" s="41"/>
      <c r="N263" s="41"/>
      <c r="O263" s="41"/>
      <c r="P263" s="41"/>
      <c r="Q263" s="41"/>
      <c r="R263" s="41"/>
      <c r="S263" s="41"/>
      <c r="T263" s="41"/>
      <c r="U263" s="41"/>
      <c r="V263" s="41"/>
      <c r="W263" s="41"/>
      <c r="X263" s="41"/>
      <c r="Y263" s="41"/>
      <c r="Z263" s="41"/>
      <c r="AA263" s="41"/>
      <c r="AB263" s="41"/>
      <c r="AC263" s="41"/>
    </row>
    <row r="264" spans="1:29">
      <c r="A264" s="52"/>
      <c r="B264" s="52"/>
      <c r="C264" s="52"/>
      <c r="D264" s="52"/>
      <c r="E264" s="52"/>
      <c r="F264" s="52"/>
      <c r="G264" s="92"/>
      <c r="H264" s="92"/>
      <c r="I264" s="52"/>
      <c r="J264" s="52"/>
      <c r="K264" s="52"/>
      <c r="L264" s="41"/>
      <c r="M264" s="41"/>
      <c r="N264" s="41"/>
      <c r="O264" s="41"/>
      <c r="P264" s="41"/>
      <c r="Q264" s="41"/>
      <c r="R264" s="41"/>
      <c r="S264" s="41"/>
      <c r="T264" s="41"/>
      <c r="U264" s="41"/>
      <c r="V264" s="41"/>
      <c r="W264" s="41"/>
      <c r="X264" s="41"/>
      <c r="Y264" s="41"/>
      <c r="Z264" s="41"/>
      <c r="AA264" s="41"/>
      <c r="AB264" s="41"/>
      <c r="AC264" s="41"/>
    </row>
    <row r="265" spans="1:29">
      <c r="A265" s="52"/>
      <c r="B265" s="52"/>
      <c r="C265" s="52"/>
      <c r="D265" s="52"/>
      <c r="E265" s="52"/>
      <c r="F265" s="52"/>
      <c r="G265" s="92"/>
      <c r="H265" s="92"/>
      <c r="I265" s="52"/>
      <c r="J265" s="52"/>
      <c r="K265" s="52"/>
      <c r="L265" s="41"/>
      <c r="M265" s="41"/>
      <c r="N265" s="41"/>
      <c r="O265" s="41"/>
      <c r="P265" s="41"/>
      <c r="Q265" s="41"/>
      <c r="R265" s="41"/>
      <c r="S265" s="41"/>
      <c r="T265" s="41"/>
      <c r="U265" s="41"/>
      <c r="V265" s="41"/>
      <c r="W265" s="41"/>
      <c r="X265" s="41"/>
      <c r="Y265" s="41"/>
      <c r="Z265" s="41"/>
      <c r="AA265" s="41"/>
      <c r="AB265" s="41"/>
      <c r="AC265" s="41"/>
    </row>
    <row r="266" spans="1:29">
      <c r="A266" s="52"/>
      <c r="B266" s="52"/>
      <c r="C266" s="52"/>
      <c r="D266" s="52"/>
      <c r="E266" s="52"/>
      <c r="F266" s="52"/>
      <c r="G266" s="92"/>
      <c r="H266" s="92"/>
      <c r="I266" s="52"/>
      <c r="J266" s="52"/>
      <c r="K266" s="52"/>
      <c r="L266" s="41"/>
      <c r="M266" s="41"/>
      <c r="N266" s="41"/>
      <c r="O266" s="41"/>
      <c r="P266" s="41"/>
      <c r="Q266" s="41"/>
      <c r="R266" s="41"/>
      <c r="S266" s="41"/>
      <c r="T266" s="41"/>
      <c r="U266" s="41"/>
      <c r="V266" s="41"/>
      <c r="W266" s="41"/>
      <c r="X266" s="41"/>
      <c r="Y266" s="41"/>
      <c r="Z266" s="41"/>
      <c r="AA266" s="41"/>
      <c r="AB266" s="41"/>
      <c r="AC266" s="41"/>
    </row>
    <row r="267" spans="1:29">
      <c r="A267" s="52"/>
      <c r="B267" s="52"/>
      <c r="C267" s="52"/>
      <c r="D267" s="52"/>
      <c r="E267" s="52"/>
      <c r="F267" s="52"/>
      <c r="G267" s="92"/>
      <c r="H267" s="92"/>
      <c r="I267" s="52"/>
      <c r="J267" s="52"/>
      <c r="K267" s="52"/>
      <c r="L267" s="41"/>
      <c r="M267" s="41"/>
      <c r="N267" s="41"/>
      <c r="O267" s="41"/>
      <c r="P267" s="41"/>
      <c r="Q267" s="41"/>
      <c r="R267" s="41"/>
      <c r="S267" s="41"/>
      <c r="T267" s="41"/>
      <c r="U267" s="41"/>
      <c r="V267" s="41"/>
      <c r="W267" s="41"/>
      <c r="X267" s="41"/>
      <c r="Y267" s="41"/>
      <c r="Z267" s="41"/>
      <c r="AA267" s="41"/>
      <c r="AB267" s="41"/>
      <c r="AC267" s="41"/>
    </row>
    <row r="268" spans="1:29">
      <c r="A268" s="52"/>
      <c r="B268" s="52"/>
      <c r="C268" s="52"/>
      <c r="D268" s="52"/>
      <c r="E268" s="52"/>
      <c r="F268" s="52"/>
      <c r="G268" s="92"/>
      <c r="H268" s="92"/>
      <c r="I268" s="52"/>
      <c r="J268" s="52"/>
      <c r="K268" s="52"/>
      <c r="L268" s="41"/>
      <c r="M268" s="41"/>
      <c r="N268" s="41"/>
      <c r="O268" s="41"/>
      <c r="P268" s="41"/>
      <c r="Q268" s="41"/>
      <c r="R268" s="41"/>
      <c r="S268" s="41"/>
      <c r="T268" s="41"/>
      <c r="U268" s="41"/>
      <c r="V268" s="41"/>
      <c r="W268" s="41"/>
      <c r="X268" s="41"/>
      <c r="Y268" s="41"/>
      <c r="Z268" s="41"/>
      <c r="AA268" s="41"/>
      <c r="AB268" s="41"/>
      <c r="AC268" s="41"/>
    </row>
    <row r="269" spans="1:29">
      <c r="A269" s="52"/>
      <c r="B269" s="52"/>
      <c r="C269" s="52"/>
      <c r="D269" s="52"/>
      <c r="E269" s="52"/>
      <c r="F269" s="52"/>
      <c r="G269" s="92"/>
      <c r="H269" s="92"/>
      <c r="I269" s="52"/>
      <c r="J269" s="52"/>
      <c r="K269" s="52"/>
      <c r="L269" s="41"/>
      <c r="M269" s="41"/>
      <c r="N269" s="41"/>
      <c r="O269" s="41"/>
      <c r="P269" s="41"/>
      <c r="Q269" s="41"/>
      <c r="R269" s="41"/>
      <c r="S269" s="41"/>
      <c r="T269" s="41"/>
      <c r="U269" s="41"/>
      <c r="V269" s="41"/>
      <c r="W269" s="41"/>
      <c r="X269" s="41"/>
      <c r="Y269" s="41"/>
      <c r="Z269" s="41"/>
      <c r="AA269" s="41"/>
      <c r="AB269" s="41"/>
      <c r="AC269" s="41"/>
    </row>
    <row r="270" spans="1:29">
      <c r="A270" s="52"/>
      <c r="B270" s="52"/>
      <c r="C270" s="52"/>
      <c r="D270" s="52"/>
      <c r="E270" s="52"/>
      <c r="F270" s="52"/>
      <c r="G270" s="92"/>
      <c r="H270" s="92"/>
      <c r="I270" s="52"/>
      <c r="J270" s="52"/>
      <c r="K270" s="52"/>
      <c r="L270" s="41"/>
      <c r="M270" s="41"/>
      <c r="N270" s="41"/>
      <c r="O270" s="41"/>
      <c r="P270" s="41"/>
      <c r="Q270" s="41"/>
      <c r="R270" s="41"/>
      <c r="S270" s="41"/>
      <c r="T270" s="41"/>
      <c r="U270" s="41"/>
      <c r="V270" s="41"/>
      <c r="W270" s="41"/>
      <c r="X270" s="41"/>
      <c r="Y270" s="41"/>
      <c r="Z270" s="41"/>
      <c r="AA270" s="41"/>
      <c r="AB270" s="41"/>
      <c r="AC270" s="41"/>
    </row>
    <row r="271" spans="1:29">
      <c r="A271" s="52"/>
      <c r="B271" s="52"/>
      <c r="C271" s="52"/>
      <c r="D271" s="52"/>
      <c r="E271" s="52"/>
      <c r="F271" s="52"/>
      <c r="G271" s="92"/>
      <c r="H271" s="92"/>
      <c r="I271" s="52"/>
      <c r="J271" s="52"/>
      <c r="K271" s="52"/>
      <c r="L271" s="41"/>
      <c r="M271" s="41"/>
      <c r="N271" s="41"/>
      <c r="O271" s="41"/>
      <c r="P271" s="41"/>
      <c r="Q271" s="41"/>
      <c r="R271" s="41"/>
      <c r="S271" s="41"/>
      <c r="T271" s="41"/>
      <c r="U271" s="41"/>
      <c r="V271" s="41"/>
      <c r="W271" s="41"/>
      <c r="X271" s="41"/>
      <c r="Y271" s="41"/>
      <c r="Z271" s="41"/>
      <c r="AA271" s="41"/>
      <c r="AB271" s="41"/>
      <c r="AC271" s="41"/>
    </row>
    <row r="272" spans="1:29">
      <c r="A272" s="52"/>
      <c r="B272" s="52"/>
      <c r="C272" s="52"/>
      <c r="D272" s="52"/>
      <c r="E272" s="52"/>
      <c r="F272" s="52"/>
      <c r="G272" s="92"/>
      <c r="H272" s="92"/>
      <c r="I272" s="52"/>
      <c r="J272" s="52"/>
      <c r="K272" s="52"/>
      <c r="L272" s="41"/>
      <c r="M272" s="41"/>
      <c r="N272" s="41"/>
      <c r="O272" s="41"/>
      <c r="P272" s="41"/>
      <c r="Q272" s="41"/>
      <c r="R272" s="41"/>
      <c r="S272" s="41"/>
      <c r="T272" s="41"/>
      <c r="U272" s="41"/>
      <c r="V272" s="41"/>
      <c r="W272" s="41"/>
      <c r="X272" s="41"/>
      <c r="Y272" s="41"/>
      <c r="Z272" s="41"/>
      <c r="AA272" s="41"/>
      <c r="AB272" s="41"/>
      <c r="AC272" s="41"/>
    </row>
    <row r="273" spans="1:29">
      <c r="A273" s="52"/>
      <c r="B273" s="52"/>
      <c r="C273" s="52"/>
      <c r="D273" s="52"/>
      <c r="E273" s="52"/>
      <c r="F273" s="52"/>
      <c r="G273" s="92"/>
      <c r="H273" s="92"/>
      <c r="I273" s="52"/>
      <c r="J273" s="52"/>
      <c r="K273" s="52"/>
      <c r="L273" s="41"/>
      <c r="M273" s="41"/>
      <c r="N273" s="41"/>
      <c r="O273" s="41"/>
      <c r="P273" s="41"/>
      <c r="Q273" s="41"/>
      <c r="R273" s="41"/>
      <c r="S273" s="41"/>
      <c r="T273" s="41"/>
      <c r="U273" s="41"/>
      <c r="V273" s="41"/>
      <c r="W273" s="41"/>
      <c r="X273" s="41"/>
      <c r="Y273" s="41"/>
      <c r="Z273" s="41"/>
      <c r="AA273" s="41"/>
      <c r="AB273" s="41"/>
      <c r="AC273" s="41"/>
    </row>
    <row r="274" spans="1:29">
      <c r="A274" s="52"/>
      <c r="B274" s="52"/>
      <c r="C274" s="52"/>
      <c r="D274" s="52"/>
      <c r="E274" s="52"/>
      <c r="F274" s="52"/>
      <c r="G274" s="92"/>
      <c r="H274" s="92"/>
      <c r="I274" s="52"/>
      <c r="J274" s="52"/>
      <c r="K274" s="52"/>
      <c r="L274" s="41"/>
      <c r="M274" s="41"/>
      <c r="N274" s="41"/>
      <c r="O274" s="41"/>
      <c r="P274" s="41"/>
      <c r="Q274" s="41"/>
      <c r="R274" s="41"/>
      <c r="S274" s="41"/>
      <c r="T274" s="41"/>
      <c r="U274" s="41"/>
      <c r="V274" s="41"/>
      <c r="W274" s="41"/>
      <c r="X274" s="41"/>
      <c r="Y274" s="41"/>
      <c r="Z274" s="41"/>
      <c r="AA274" s="41"/>
      <c r="AB274" s="41"/>
      <c r="AC274" s="41"/>
    </row>
    <row r="275" spans="1:29">
      <c r="A275" s="52"/>
      <c r="B275" s="52"/>
      <c r="C275" s="52"/>
      <c r="D275" s="52"/>
      <c r="E275" s="52"/>
      <c r="F275" s="52"/>
      <c r="G275" s="92"/>
      <c r="H275" s="92"/>
      <c r="I275" s="52"/>
      <c r="J275" s="52"/>
      <c r="K275" s="52"/>
      <c r="L275" s="41"/>
      <c r="M275" s="41"/>
      <c r="N275" s="41"/>
      <c r="O275" s="41"/>
      <c r="P275" s="41"/>
      <c r="Q275" s="41"/>
      <c r="R275" s="41"/>
      <c r="S275" s="41"/>
      <c r="T275" s="41"/>
      <c r="U275" s="41"/>
      <c r="V275" s="41"/>
      <c r="W275" s="41"/>
      <c r="X275" s="41"/>
      <c r="Y275" s="41"/>
      <c r="Z275" s="41"/>
      <c r="AA275" s="41"/>
      <c r="AB275" s="41"/>
      <c r="AC275" s="41"/>
    </row>
    <row r="276" spans="1:29">
      <c r="A276" s="52"/>
      <c r="B276" s="52"/>
      <c r="C276" s="52"/>
      <c r="D276" s="52"/>
      <c r="E276" s="52"/>
      <c r="F276" s="52"/>
      <c r="G276" s="92"/>
      <c r="H276" s="92"/>
      <c r="I276" s="52"/>
      <c r="J276" s="52"/>
      <c r="K276" s="52"/>
      <c r="L276" s="41"/>
      <c r="M276" s="41"/>
      <c r="N276" s="41"/>
      <c r="O276" s="41"/>
      <c r="P276" s="41"/>
      <c r="Q276" s="41"/>
      <c r="R276" s="41"/>
      <c r="S276" s="41"/>
      <c r="T276" s="41"/>
      <c r="U276" s="41"/>
      <c r="V276" s="41"/>
      <c r="W276" s="41"/>
      <c r="X276" s="41"/>
      <c r="Y276" s="41"/>
      <c r="Z276" s="41"/>
      <c r="AA276" s="41"/>
      <c r="AB276" s="41"/>
      <c r="AC276" s="41"/>
    </row>
    <row r="277" spans="1:29">
      <c r="A277" s="52"/>
      <c r="B277" s="52"/>
      <c r="C277" s="52"/>
      <c r="D277" s="52"/>
      <c r="E277" s="52"/>
      <c r="F277" s="52"/>
      <c r="G277" s="92"/>
      <c r="H277" s="92"/>
      <c r="I277" s="52"/>
      <c r="J277" s="52"/>
      <c r="K277" s="52"/>
      <c r="L277" s="41"/>
      <c r="M277" s="41"/>
      <c r="N277" s="41"/>
      <c r="O277" s="41"/>
      <c r="P277" s="41"/>
      <c r="Q277" s="41"/>
      <c r="R277" s="41"/>
      <c r="S277" s="41"/>
      <c r="T277" s="41"/>
      <c r="U277" s="41"/>
      <c r="V277" s="41"/>
      <c r="W277" s="41"/>
      <c r="X277" s="41"/>
      <c r="Y277" s="41"/>
      <c r="Z277" s="41"/>
      <c r="AA277" s="41"/>
      <c r="AB277" s="41"/>
      <c r="AC277" s="41"/>
    </row>
    <row r="278" spans="1:29">
      <c r="A278" s="52"/>
      <c r="B278" s="52"/>
      <c r="C278" s="52"/>
      <c r="D278" s="52"/>
      <c r="E278" s="52"/>
      <c r="F278" s="52"/>
      <c r="G278" s="92"/>
      <c r="H278" s="92"/>
      <c r="I278" s="52"/>
      <c r="J278" s="52"/>
      <c r="K278" s="52"/>
      <c r="L278" s="41"/>
      <c r="M278" s="41"/>
      <c r="N278" s="41"/>
      <c r="O278" s="41"/>
      <c r="P278" s="41"/>
      <c r="Q278" s="41"/>
      <c r="R278" s="41"/>
      <c r="S278" s="41"/>
      <c r="T278" s="41"/>
      <c r="U278" s="41"/>
      <c r="V278" s="41"/>
      <c r="W278" s="41"/>
      <c r="X278" s="41"/>
      <c r="Y278" s="41"/>
      <c r="Z278" s="41"/>
      <c r="AA278" s="41"/>
      <c r="AB278" s="41"/>
      <c r="AC278" s="41"/>
    </row>
    <row r="279" spans="1:29">
      <c r="A279" s="52"/>
      <c r="B279" s="52"/>
      <c r="C279" s="52"/>
      <c r="D279" s="52"/>
      <c r="E279" s="52"/>
      <c r="F279" s="52"/>
      <c r="G279" s="92"/>
      <c r="H279" s="92"/>
      <c r="I279" s="52"/>
      <c r="J279" s="52"/>
      <c r="K279" s="52"/>
      <c r="L279" s="41"/>
      <c r="M279" s="41"/>
      <c r="N279" s="41"/>
      <c r="O279" s="41"/>
      <c r="P279" s="41"/>
      <c r="Q279" s="41"/>
      <c r="R279" s="41"/>
      <c r="S279" s="41"/>
      <c r="T279" s="41"/>
      <c r="U279" s="41"/>
      <c r="V279" s="41"/>
      <c r="W279" s="41"/>
      <c r="X279" s="41"/>
      <c r="Y279" s="41"/>
      <c r="Z279" s="41"/>
      <c r="AA279" s="41"/>
      <c r="AB279" s="41"/>
      <c r="AC279" s="41"/>
    </row>
    <row r="280" spans="1:29">
      <c r="A280" s="52"/>
      <c r="B280" s="52"/>
      <c r="C280" s="52"/>
      <c r="D280" s="52"/>
      <c r="E280" s="52"/>
      <c r="F280" s="52"/>
      <c r="G280" s="92"/>
      <c r="H280" s="92"/>
      <c r="I280" s="52"/>
      <c r="J280" s="52"/>
      <c r="K280" s="52"/>
      <c r="L280" s="41"/>
      <c r="M280" s="41"/>
      <c r="N280" s="41"/>
      <c r="O280" s="41"/>
      <c r="P280" s="41"/>
      <c r="Q280" s="41"/>
      <c r="R280" s="41"/>
      <c r="S280" s="41"/>
      <c r="T280" s="41"/>
      <c r="U280" s="41"/>
      <c r="V280" s="41"/>
      <c r="W280" s="41"/>
      <c r="X280" s="41"/>
      <c r="Y280" s="41"/>
      <c r="Z280" s="41"/>
      <c r="AA280" s="41"/>
      <c r="AB280" s="41"/>
      <c r="AC280" s="41"/>
    </row>
    <row r="281" spans="1:29">
      <c r="A281" s="52"/>
      <c r="B281" s="52"/>
      <c r="C281" s="52"/>
      <c r="D281" s="52"/>
      <c r="E281" s="52"/>
      <c r="F281" s="52"/>
      <c r="G281" s="92"/>
      <c r="H281" s="92"/>
      <c r="I281" s="52"/>
      <c r="J281" s="52"/>
      <c r="K281" s="52"/>
      <c r="L281" s="41"/>
      <c r="M281" s="41"/>
      <c r="N281" s="41"/>
      <c r="O281" s="41"/>
      <c r="P281" s="41"/>
      <c r="Q281" s="41"/>
      <c r="R281" s="41"/>
      <c r="S281" s="41"/>
      <c r="T281" s="41"/>
      <c r="U281" s="41"/>
      <c r="V281" s="41"/>
      <c r="W281" s="41"/>
      <c r="X281" s="41"/>
      <c r="Y281" s="41"/>
      <c r="Z281" s="41"/>
      <c r="AA281" s="41"/>
      <c r="AB281" s="41"/>
      <c r="AC281" s="41"/>
    </row>
    <row r="282" spans="1:29">
      <c r="A282" s="52"/>
      <c r="B282" s="52"/>
      <c r="C282" s="52"/>
      <c r="D282" s="52"/>
      <c r="E282" s="52"/>
      <c r="F282" s="52"/>
      <c r="G282" s="92"/>
      <c r="H282" s="92"/>
      <c r="I282" s="52"/>
      <c r="J282" s="52"/>
      <c r="K282" s="52"/>
      <c r="L282" s="41"/>
      <c r="M282" s="41"/>
      <c r="N282" s="41"/>
      <c r="O282" s="41"/>
      <c r="P282" s="41"/>
      <c r="Q282" s="41"/>
      <c r="R282" s="41"/>
      <c r="S282" s="41"/>
      <c r="T282" s="41"/>
      <c r="U282" s="41"/>
      <c r="V282" s="41"/>
      <c r="W282" s="41"/>
      <c r="X282" s="41"/>
      <c r="Y282" s="41"/>
      <c r="Z282" s="41"/>
      <c r="AA282" s="41"/>
      <c r="AB282" s="41"/>
      <c r="AC282" s="41"/>
    </row>
    <row r="283" spans="1:29">
      <c r="A283" s="52"/>
      <c r="B283" s="52"/>
      <c r="C283" s="52"/>
      <c r="D283" s="52"/>
      <c r="E283" s="52"/>
      <c r="F283" s="52"/>
      <c r="G283" s="92"/>
      <c r="H283" s="92"/>
      <c r="I283" s="52"/>
      <c r="J283" s="52"/>
      <c r="K283" s="52"/>
      <c r="L283" s="41"/>
      <c r="M283" s="41"/>
      <c r="N283" s="41"/>
      <c r="O283" s="41"/>
      <c r="P283" s="41"/>
      <c r="Q283" s="41"/>
      <c r="R283" s="41"/>
      <c r="S283" s="41"/>
      <c r="T283" s="41"/>
      <c r="U283" s="41"/>
      <c r="V283" s="41"/>
      <c r="W283" s="41"/>
      <c r="X283" s="41"/>
      <c r="Y283" s="41"/>
      <c r="Z283" s="41"/>
      <c r="AA283" s="41"/>
      <c r="AB283" s="41"/>
      <c r="AC283" s="41"/>
    </row>
    <row r="284" spans="1:29">
      <c r="A284" s="52"/>
      <c r="B284" s="52"/>
      <c r="C284" s="52"/>
      <c r="D284" s="52"/>
      <c r="E284" s="52"/>
      <c r="F284" s="52"/>
      <c r="G284" s="92"/>
      <c r="H284" s="92"/>
      <c r="I284" s="52"/>
      <c r="J284" s="52"/>
      <c r="K284" s="52"/>
      <c r="L284" s="41"/>
      <c r="M284" s="41"/>
      <c r="N284" s="41"/>
      <c r="O284" s="41"/>
      <c r="P284" s="41"/>
      <c r="Q284" s="41"/>
      <c r="R284" s="41"/>
      <c r="S284" s="41"/>
      <c r="T284" s="41"/>
      <c r="U284" s="41"/>
      <c r="V284" s="41"/>
      <c r="W284" s="41"/>
      <c r="X284" s="41"/>
      <c r="Y284" s="41"/>
      <c r="Z284" s="41"/>
      <c r="AA284" s="41"/>
      <c r="AB284" s="41"/>
      <c r="AC284" s="41"/>
    </row>
    <row r="285" spans="1:29">
      <c r="A285" s="52"/>
      <c r="B285" s="52"/>
      <c r="C285" s="52"/>
      <c r="D285" s="52"/>
      <c r="E285" s="52"/>
      <c r="F285" s="52"/>
      <c r="G285" s="92"/>
      <c r="H285" s="92"/>
      <c r="I285" s="52"/>
      <c r="J285" s="52"/>
      <c r="K285" s="52"/>
      <c r="L285" s="41"/>
      <c r="M285" s="41"/>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3"/>
      <c r="G298" s="44"/>
      <c r="H298" s="44"/>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3"/>
      <c r="G396" s="44"/>
      <c r="H396" s="44"/>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3"/>
      <c r="G397" s="44"/>
      <c r="H397" s="44"/>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3"/>
      <c r="G398" s="44"/>
      <c r="H398" s="44"/>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3"/>
      <c r="G399" s="44"/>
      <c r="H399" s="44"/>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3"/>
      <c r="G400" s="44"/>
      <c r="H400" s="44"/>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3"/>
      <c r="G401" s="44"/>
      <c r="H401" s="44"/>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3"/>
      <c r="G402" s="44"/>
      <c r="H402" s="44"/>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3"/>
      <c r="G403" s="44"/>
      <c r="H403" s="44"/>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3"/>
      <c r="G404" s="44"/>
      <c r="H404" s="44"/>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3"/>
      <c r="G405" s="44"/>
      <c r="H405" s="44"/>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3"/>
      <c r="G406" s="44"/>
      <c r="H406" s="44"/>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3"/>
      <c r="G407" s="44"/>
      <c r="H407" s="44"/>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3"/>
      <c r="G408" s="44"/>
      <c r="H408" s="44"/>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3"/>
      <c r="G409" s="44"/>
      <c r="H409" s="44"/>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3"/>
      <c r="G410" s="44"/>
      <c r="H410" s="44"/>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3"/>
      <c r="G411" s="44"/>
      <c r="H411" s="44"/>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3"/>
      <c r="G412" s="44"/>
      <c r="H412" s="44"/>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3"/>
      <c r="G413" s="44"/>
      <c r="H413" s="44"/>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3"/>
      <c r="B414" s="43"/>
      <c r="C414" s="43"/>
      <c r="D414" s="43"/>
      <c r="E414" s="43"/>
      <c r="F414" s="43"/>
      <c r="G414" s="44"/>
      <c r="H414" s="44"/>
      <c r="I414" s="43"/>
      <c r="J414" s="43"/>
      <c r="K414" s="43"/>
      <c r="L414" s="45"/>
      <c r="M414" s="45"/>
      <c r="N414" s="41"/>
      <c r="O414" s="41"/>
      <c r="P414" s="41"/>
      <c r="Q414" s="41"/>
      <c r="R414" s="41"/>
      <c r="S414" s="41"/>
      <c r="T414" s="41"/>
      <c r="U414" s="41"/>
      <c r="V414" s="41"/>
      <c r="W414" s="41"/>
      <c r="X414" s="41"/>
      <c r="Y414" s="41"/>
      <c r="Z414" s="41"/>
      <c r="AA414" s="41"/>
      <c r="AB414" s="41"/>
      <c r="AC414" s="41"/>
    </row>
    <row r="415" spans="1:29">
      <c r="A415" s="46"/>
      <c r="B415" s="46"/>
      <c r="C415" s="46"/>
      <c r="D415" s="46"/>
      <c r="E415" s="46"/>
      <c r="F415" s="46"/>
      <c r="G415" s="47"/>
      <c r="H415" s="47"/>
      <c r="I415" s="46"/>
      <c r="J415" s="46"/>
      <c r="K415" s="46"/>
      <c r="L415" s="48"/>
      <c r="M415" s="48"/>
      <c r="N415" s="42"/>
      <c r="O415" s="42"/>
      <c r="P415" s="42"/>
      <c r="Q415" s="42"/>
      <c r="R415" s="42"/>
      <c r="S415" s="42"/>
      <c r="T415" s="42"/>
      <c r="U415" s="42"/>
      <c r="V415" s="42"/>
      <c r="W415" s="42"/>
      <c r="X415" s="42"/>
      <c r="Y415" s="42"/>
      <c r="Z415" s="42"/>
      <c r="AA415" s="42"/>
      <c r="AB415" s="42"/>
      <c r="AC415" s="42"/>
    </row>
    <row r="416" spans="1:29">
      <c r="A416" s="29"/>
      <c r="B416" s="29"/>
      <c r="C416" s="29"/>
      <c r="D416" s="29"/>
      <c r="E416" s="29"/>
      <c r="F416" s="29"/>
      <c r="I416" s="29"/>
      <c r="J416" s="29"/>
      <c r="K416" s="29"/>
      <c r="N416" s="42"/>
      <c r="O416" s="42"/>
      <c r="P416" s="42"/>
      <c r="Q416" s="42"/>
      <c r="R416" s="42"/>
      <c r="S416" s="42"/>
      <c r="T416" s="42"/>
      <c r="U416" s="42"/>
      <c r="V416" s="42"/>
      <c r="W416" s="42"/>
      <c r="X416" s="42"/>
      <c r="Y416" s="42"/>
      <c r="Z416" s="42"/>
      <c r="AA416" s="42"/>
      <c r="AB416" s="42"/>
      <c r="AC416" s="42"/>
    </row>
  </sheetData>
  <mergeCells count="18">
    <mergeCell ref="A1:A3"/>
    <mergeCell ref="B1:B3"/>
    <mergeCell ref="C1:C3"/>
    <mergeCell ref="D1:D3"/>
    <mergeCell ref="F1:F3"/>
    <mergeCell ref="E1:E3"/>
    <mergeCell ref="AB1:AB2"/>
    <mergeCell ref="AC1:AE1"/>
    <mergeCell ref="AF1:AF3"/>
    <mergeCell ref="AC2:AE2"/>
    <mergeCell ref="G1:H2"/>
    <mergeCell ref="I1:I3"/>
    <mergeCell ref="J1:J3"/>
    <mergeCell ref="K1:K3"/>
    <mergeCell ref="L1:O2"/>
    <mergeCell ref="P1:T2"/>
    <mergeCell ref="V1:Z2"/>
    <mergeCell ref="AA1:AA3"/>
  </mergeCells>
  <conditionalFormatting sqref="AF35:AF43 AF4:AF33 AA4:AA43">
    <cfRule type="cellIs" dxfId="107" priority="13" operator="between">
      <formula>1</formula>
      <formula>6</formula>
    </cfRule>
    <cfRule type="cellIs" dxfId="106" priority="14" operator="between">
      <formula>6</formula>
      <formula>13</formula>
    </cfRule>
    <cfRule type="cellIs" dxfId="105" priority="15" operator="between">
      <formula>13</formula>
      <formula>21</formula>
    </cfRule>
    <cfRule type="cellIs" dxfId="104" priority="16" operator="between">
      <formula>21</formula>
      <formula>10000</formula>
    </cfRule>
  </conditionalFormatting>
  <conditionalFormatting sqref="AF34">
    <cfRule type="cellIs" dxfId="103" priority="1" operator="between">
      <formula>1</formula>
      <formula>6</formula>
    </cfRule>
    <cfRule type="cellIs" dxfId="102" priority="2" operator="between">
      <formula>6</formula>
      <formula>13</formula>
    </cfRule>
    <cfRule type="cellIs" dxfId="101" priority="3" operator="between">
      <formula>13</formula>
      <formula>21</formula>
    </cfRule>
    <cfRule type="cellIs" dxfId="100" priority="4" operator="between">
      <formula>21</formula>
      <formula>10000</formula>
    </cfRule>
  </conditionalFormatting>
  <dataValidations count="1">
    <dataValidation allowBlank="1" showInputMessage="1" showErrorMessage="1" sqref="I12:I30 K30 D41 J30:J42 D30 E12" xr:uid="{00000000-0002-0000-0D00-000000000000}"/>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1000000}">
          <x14:formula1>
            <xm:f>'G:\Users\Liam\AppData\Local\Microsoft\Windows\Temporary Internet Files\Content.Outlook\T6XHUWEU\[CaptiveMines Voest 2- RA - 2011.xlsx]Data'!#REF!</xm:f>
          </x14:formula1>
          <xm:sqref>I12:I30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8">
    <tabColor theme="7" tint="-0.249977111117893"/>
  </sheetPr>
  <dimension ref="A1:AZ399"/>
  <sheetViews>
    <sheetView workbookViewId="0">
      <pane ySplit="3" topLeftCell="A4" activePane="bottomLeft" state="frozen"/>
      <selection pane="bottomLeft" activeCell="E1" sqref="E1:E3"/>
    </sheetView>
  </sheetViews>
  <sheetFormatPr defaultColWidth="8.85546875" defaultRowHeight="12.75"/>
  <cols>
    <col min="2" max="3" width="16.28515625" customWidth="1"/>
    <col min="4" max="4" width="18.85546875" customWidth="1"/>
    <col min="5" max="5" width="26.7109375" customWidth="1"/>
    <col min="6" max="6" width="21.85546875" customWidth="1"/>
    <col min="7" max="8" width="5" style="26" customWidth="1"/>
    <col min="9" max="9" width="25.42578125" customWidth="1"/>
    <col min="10" max="10" width="27.7109375" customWidth="1"/>
    <col min="11" max="11" width="22.85546875" customWidth="1"/>
    <col min="12" max="14" width="3.85546875" customWidth="1"/>
    <col min="15" max="15" width="0.85546875"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 customHeight="1">
      <c r="A1" s="458" t="s">
        <v>564</v>
      </c>
      <c r="B1" s="458" t="s">
        <v>955</v>
      </c>
      <c r="C1" s="458" t="s">
        <v>15</v>
      </c>
      <c r="D1" s="458" t="s">
        <v>123</v>
      </c>
      <c r="E1" s="458" t="s">
        <v>957</v>
      </c>
      <c r="F1" s="477" t="s">
        <v>17</v>
      </c>
      <c r="G1" s="473" t="s">
        <v>124</v>
      </c>
      <c r="H1" s="474"/>
      <c r="I1" s="458" t="s">
        <v>958</v>
      </c>
      <c r="J1" s="458" t="s">
        <v>14</v>
      </c>
      <c r="K1" s="458" t="s">
        <v>682</v>
      </c>
      <c r="L1" s="488" t="s">
        <v>8</v>
      </c>
      <c r="M1" s="489"/>
      <c r="N1" s="489"/>
      <c r="O1" s="490"/>
      <c r="P1" s="469" t="s">
        <v>112</v>
      </c>
      <c r="Q1" s="470"/>
      <c r="R1" s="470"/>
      <c r="S1" s="470"/>
      <c r="T1" s="470"/>
      <c r="U1" s="130"/>
      <c r="V1" s="449" t="s">
        <v>61</v>
      </c>
      <c r="W1" s="450"/>
      <c r="X1" s="450"/>
      <c r="Y1" s="450"/>
      <c r="Z1" s="451"/>
      <c r="AA1" s="455"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91"/>
      <c r="M2" s="492"/>
      <c r="N2" s="492"/>
      <c r="O2" s="493"/>
      <c r="P2" s="471"/>
      <c r="Q2" s="472"/>
      <c r="R2" s="472"/>
      <c r="S2" s="472"/>
      <c r="T2" s="472"/>
      <c r="U2" s="131"/>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199</v>
      </c>
      <c r="D4" s="297" t="s">
        <v>687</v>
      </c>
      <c r="E4" s="24" t="s">
        <v>690</v>
      </c>
      <c r="F4" s="24" t="s">
        <v>480</v>
      </c>
      <c r="G4" s="24" t="s">
        <v>5</v>
      </c>
      <c r="H4" s="24"/>
      <c r="I4" s="24" t="s">
        <v>683</v>
      </c>
      <c r="J4" s="28" t="s">
        <v>251</v>
      </c>
      <c r="K4" s="28" t="s">
        <v>757</v>
      </c>
      <c r="L4" s="53" t="s">
        <v>5</v>
      </c>
      <c r="M4" s="53"/>
      <c r="N4" s="53"/>
      <c r="O4" s="54"/>
      <c r="P4" s="53"/>
      <c r="Q4" s="53"/>
      <c r="R4" s="53" t="s">
        <v>126</v>
      </c>
      <c r="S4" s="53"/>
      <c r="T4" s="53" t="s">
        <v>5</v>
      </c>
      <c r="U4" s="54"/>
      <c r="V4" s="53" t="s">
        <v>126</v>
      </c>
      <c r="W4" s="53"/>
      <c r="X4" s="53"/>
      <c r="Y4" s="53" t="s">
        <v>5</v>
      </c>
      <c r="Z4" s="132"/>
      <c r="AA4" s="213">
        <f t="shared" ref="AA4:AA29"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11" si="1">IFERROR(IF(AG4="","",AA4*(1-AG4/100)),"")</f>
        <v>18</v>
      </c>
      <c r="AG4" s="214">
        <f>IF(COUNTIF(AH4:AL4,"&gt;""")=0,"",IF(AH4="x",100,IF(AI4="x",80,SUM(IF(AJ4="x",50,),SUM(IF(AK4="x",15),SUM(IF(AL4="x",10)))))))</f>
        <v>25</v>
      </c>
      <c r="AH4" s="215"/>
      <c r="AI4" s="216"/>
      <c r="AJ4" s="216"/>
      <c r="AK4" s="216" t="s">
        <v>5</v>
      </c>
      <c r="AL4" s="216" t="s">
        <v>5</v>
      </c>
    </row>
    <row r="5" spans="1:52" ht="78.75">
      <c r="A5" s="24">
        <v>2</v>
      </c>
      <c r="B5" s="28" t="s">
        <v>139</v>
      </c>
      <c r="C5" s="28" t="s">
        <v>199</v>
      </c>
      <c r="D5" s="301" t="s">
        <v>688</v>
      </c>
      <c r="E5" s="24" t="s">
        <v>689</v>
      </c>
      <c r="F5" s="24" t="s">
        <v>480</v>
      </c>
      <c r="G5" s="24" t="s">
        <v>5</v>
      </c>
      <c r="H5" s="24"/>
      <c r="I5" s="24" t="s">
        <v>683</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11" si="2">IF(COUNTIF(AH5:AL5,"&gt;""")=0,"",IF(AH5="x",100,IF(AI5="x",80,SUM(IF(AJ5="x",50,),SUM(IF(AK5="x",15),SUM(IF(AL5="x",10)))))))</f>
        <v>25</v>
      </c>
      <c r="AH5" s="215"/>
      <c r="AI5" s="216"/>
      <c r="AJ5" s="216"/>
      <c r="AK5" s="216" t="s">
        <v>5</v>
      </c>
      <c r="AL5" s="216" t="s">
        <v>5</v>
      </c>
    </row>
    <row r="6" spans="1:52" ht="123.75">
      <c r="A6" s="24">
        <v>3</v>
      </c>
      <c r="B6" s="28" t="s">
        <v>139</v>
      </c>
      <c r="C6" s="28" t="s">
        <v>199</v>
      </c>
      <c r="D6" s="301" t="s">
        <v>368</v>
      </c>
      <c r="E6" s="24" t="s">
        <v>685</v>
      </c>
      <c r="F6" s="24" t="s">
        <v>480</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28" t="s">
        <v>199</v>
      </c>
      <c r="D7" s="301" t="s">
        <v>368</v>
      </c>
      <c r="E7" s="24" t="s">
        <v>692</v>
      </c>
      <c r="F7" s="24" t="s">
        <v>480</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28" t="s">
        <v>199</v>
      </c>
      <c r="D8" s="301" t="s">
        <v>696</v>
      </c>
      <c r="E8" s="24" t="s">
        <v>694</v>
      </c>
      <c r="F8" s="24" t="s">
        <v>480</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199</v>
      </c>
      <c r="D9" s="301" t="s">
        <v>699</v>
      </c>
      <c r="E9" s="24" t="s">
        <v>698</v>
      </c>
      <c r="F9" s="24" t="s">
        <v>480</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199</v>
      </c>
      <c r="D10" s="301" t="s">
        <v>703</v>
      </c>
      <c r="E10" s="24" t="s">
        <v>701</v>
      </c>
      <c r="F10" s="24" t="s">
        <v>480</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179.25" customHeight="1">
      <c r="A12" s="24">
        <v>1</v>
      </c>
      <c r="B12" s="35" t="s">
        <v>142</v>
      </c>
      <c r="C12" s="28" t="s">
        <v>199</v>
      </c>
      <c r="D12" s="140" t="s">
        <v>200</v>
      </c>
      <c r="E12" s="84" t="s">
        <v>204</v>
      </c>
      <c r="F12" s="35" t="s">
        <v>202</v>
      </c>
      <c r="G12" s="31" t="s">
        <v>5</v>
      </c>
      <c r="H12" s="31"/>
      <c r="I12" s="35" t="s">
        <v>175</v>
      </c>
      <c r="J12" s="28" t="s">
        <v>302</v>
      </c>
      <c r="K12" s="125" t="s">
        <v>838</v>
      </c>
      <c r="L12" s="53" t="s">
        <v>5</v>
      </c>
      <c r="M12" s="53"/>
      <c r="N12" s="53"/>
      <c r="O12" s="54"/>
      <c r="P12" s="53"/>
      <c r="Q12" s="53"/>
      <c r="R12" s="53" t="s">
        <v>126</v>
      </c>
      <c r="S12" s="53"/>
      <c r="T12" s="53" t="s">
        <v>5</v>
      </c>
      <c r="U12" s="54"/>
      <c r="V12" s="53" t="s">
        <v>126</v>
      </c>
      <c r="W12" s="53"/>
      <c r="X12" s="53"/>
      <c r="Y12" s="53" t="s">
        <v>5</v>
      </c>
      <c r="Z12" s="53"/>
      <c r="AA12" s="213">
        <f t="shared" si="0"/>
        <v>24</v>
      </c>
      <c r="AB12" s="224" t="s">
        <v>472</v>
      </c>
      <c r="AC12" s="210" t="s">
        <v>645</v>
      </c>
      <c r="AD12" s="211"/>
      <c r="AE12" s="212"/>
      <c r="AF12" s="213" t="str">
        <f t="shared" ref="AF12:AF29" si="3">IFERROR(IF(AG12="","",AA12*(1-AG12/100)),"")</f>
        <v/>
      </c>
      <c r="AG12" s="214" t="str">
        <f t="shared" ref="AG12:AG29" si="4">IF(COUNTIF(AH12:AL12,"&gt;""")=0,"",IF(AH12="x",100,IF(AI12="x",80,SUM(IF(AJ12="x",50,),SUM(IF(AK12="x",15),SUM(IF(AL12="x",10)))))))</f>
        <v/>
      </c>
      <c r="AH12" s="215"/>
      <c r="AI12" s="216"/>
      <c r="AJ12" s="216"/>
      <c r="AK12" s="216"/>
      <c r="AL12" s="216"/>
    </row>
    <row r="13" spans="1:52" ht="184.5" customHeight="1">
      <c r="A13" s="24">
        <v>2</v>
      </c>
      <c r="B13" s="35" t="s">
        <v>142</v>
      </c>
      <c r="C13" s="28" t="s">
        <v>199</v>
      </c>
      <c r="D13" s="140" t="s">
        <v>200</v>
      </c>
      <c r="E13" s="28" t="s">
        <v>204</v>
      </c>
      <c r="F13" s="35" t="s">
        <v>202</v>
      </c>
      <c r="G13" s="31" t="s">
        <v>5</v>
      </c>
      <c r="H13" s="31"/>
      <c r="I13" s="35" t="s">
        <v>175</v>
      </c>
      <c r="J13" s="28" t="s">
        <v>303</v>
      </c>
      <c r="K13" s="125" t="s">
        <v>838</v>
      </c>
      <c r="L13" s="31" t="s">
        <v>5</v>
      </c>
      <c r="M13" s="31"/>
      <c r="N13" s="31"/>
      <c r="O13" s="58"/>
      <c r="P13" s="31" t="s">
        <v>126</v>
      </c>
      <c r="Q13" s="31"/>
      <c r="R13" s="31"/>
      <c r="S13" s="31" t="s">
        <v>5</v>
      </c>
      <c r="T13" s="31"/>
      <c r="U13" s="58"/>
      <c r="V13" s="31"/>
      <c r="W13" s="31"/>
      <c r="X13" s="31"/>
      <c r="Y13" s="31" t="s">
        <v>5</v>
      </c>
      <c r="Z13" s="31"/>
      <c r="AA13" s="213">
        <f t="shared" si="0"/>
        <v>21</v>
      </c>
      <c r="AB13" s="224" t="s">
        <v>474</v>
      </c>
      <c r="AC13" s="210" t="s">
        <v>645</v>
      </c>
      <c r="AD13" s="211"/>
      <c r="AE13" s="212"/>
      <c r="AF13" s="213" t="str">
        <f t="shared" si="3"/>
        <v/>
      </c>
      <c r="AG13" s="214" t="str">
        <f t="shared" si="4"/>
        <v/>
      </c>
      <c r="AH13" s="215"/>
      <c r="AI13" s="216"/>
      <c r="AJ13" s="216"/>
      <c r="AK13" s="216"/>
      <c r="AL13" s="216"/>
    </row>
    <row r="14" spans="1:52" ht="213.75" customHeight="1">
      <c r="A14" s="24">
        <v>3</v>
      </c>
      <c r="B14" s="35" t="s">
        <v>142</v>
      </c>
      <c r="C14" s="28" t="s">
        <v>199</v>
      </c>
      <c r="D14" s="140" t="s">
        <v>200</v>
      </c>
      <c r="E14" s="28" t="s">
        <v>203</v>
      </c>
      <c r="F14" s="35" t="s">
        <v>202</v>
      </c>
      <c r="G14" s="31" t="s">
        <v>5</v>
      </c>
      <c r="H14" s="31"/>
      <c r="I14" s="35" t="s">
        <v>175</v>
      </c>
      <c r="J14" s="84" t="s">
        <v>290</v>
      </c>
      <c r="K14" s="125" t="s">
        <v>788</v>
      </c>
      <c r="L14" s="31" t="s">
        <v>5</v>
      </c>
      <c r="M14" s="31"/>
      <c r="N14" s="31"/>
      <c r="O14" s="58"/>
      <c r="P14" s="31" t="s">
        <v>126</v>
      </c>
      <c r="Q14" s="31"/>
      <c r="R14" s="31"/>
      <c r="S14" s="31" t="s">
        <v>5</v>
      </c>
      <c r="T14" s="31"/>
      <c r="U14" s="58"/>
      <c r="V14" s="31"/>
      <c r="W14" s="31"/>
      <c r="X14" s="31"/>
      <c r="Y14" s="31" t="s">
        <v>5</v>
      </c>
      <c r="Z14" s="31"/>
      <c r="AA14" s="213">
        <f t="shared" si="0"/>
        <v>21</v>
      </c>
      <c r="AB14" s="224" t="s">
        <v>462</v>
      </c>
      <c r="AC14" s="210" t="s">
        <v>646</v>
      </c>
      <c r="AD14" s="211"/>
      <c r="AE14" s="212"/>
      <c r="AF14" s="213" t="str">
        <f t="shared" si="3"/>
        <v/>
      </c>
      <c r="AG14" s="214" t="str">
        <f t="shared" si="4"/>
        <v/>
      </c>
      <c r="AH14" s="215"/>
      <c r="AI14" s="216"/>
      <c r="AJ14" s="216"/>
      <c r="AK14" s="216"/>
      <c r="AL14" s="216"/>
    </row>
    <row r="15" spans="1:52" ht="199.5" customHeight="1">
      <c r="A15" s="24">
        <v>4</v>
      </c>
      <c r="B15" s="35" t="s">
        <v>142</v>
      </c>
      <c r="C15" s="28" t="s">
        <v>199</v>
      </c>
      <c r="D15" s="140" t="s">
        <v>200</v>
      </c>
      <c r="E15" s="28" t="s">
        <v>201</v>
      </c>
      <c r="F15" s="35" t="s">
        <v>202</v>
      </c>
      <c r="G15" s="31" t="s">
        <v>5</v>
      </c>
      <c r="H15" s="31"/>
      <c r="I15" s="35" t="s">
        <v>175</v>
      </c>
      <c r="J15" s="84" t="s">
        <v>290</v>
      </c>
      <c r="K15" s="125" t="s">
        <v>787</v>
      </c>
      <c r="L15" s="31" t="s">
        <v>5</v>
      </c>
      <c r="M15" s="31"/>
      <c r="N15" s="31"/>
      <c r="O15" s="58"/>
      <c r="P15" s="31" t="s">
        <v>126</v>
      </c>
      <c r="Q15" s="31"/>
      <c r="R15" s="31"/>
      <c r="S15" s="31" t="s">
        <v>5</v>
      </c>
      <c r="T15" s="31"/>
      <c r="U15" s="58"/>
      <c r="V15" s="31"/>
      <c r="W15" s="31"/>
      <c r="X15" s="31"/>
      <c r="Y15" s="31" t="s">
        <v>5</v>
      </c>
      <c r="Z15" s="31"/>
      <c r="AA15" s="213">
        <f t="shared" si="0"/>
        <v>21</v>
      </c>
      <c r="AB15" s="224" t="s">
        <v>451</v>
      </c>
      <c r="AC15" s="210" t="s">
        <v>646</v>
      </c>
      <c r="AD15" s="211"/>
      <c r="AE15" s="212"/>
      <c r="AF15" s="213" t="str">
        <f t="shared" si="3"/>
        <v/>
      </c>
      <c r="AG15" s="214" t="str">
        <f t="shared" si="4"/>
        <v/>
      </c>
      <c r="AH15" s="215"/>
      <c r="AI15" s="216"/>
      <c r="AJ15" s="216"/>
      <c r="AK15" s="216"/>
      <c r="AL15" s="216"/>
    </row>
    <row r="16" spans="1:52" ht="108" customHeight="1">
      <c r="A16" s="24">
        <v>5</v>
      </c>
      <c r="B16" s="35" t="s">
        <v>142</v>
      </c>
      <c r="C16" s="28" t="s">
        <v>199</v>
      </c>
      <c r="D16" s="35" t="s">
        <v>195</v>
      </c>
      <c r="E16" s="28" t="s">
        <v>647</v>
      </c>
      <c r="F16" s="35" t="s">
        <v>202</v>
      </c>
      <c r="G16" s="31" t="s">
        <v>5</v>
      </c>
      <c r="H16" s="31"/>
      <c r="I16" s="35" t="s">
        <v>175</v>
      </c>
      <c r="J16" s="84" t="s">
        <v>281</v>
      </c>
      <c r="K16" s="125" t="s">
        <v>787</v>
      </c>
      <c r="L16" s="31" t="s">
        <v>5</v>
      </c>
      <c r="M16" s="31"/>
      <c r="N16" s="31"/>
      <c r="O16" s="58"/>
      <c r="P16" s="31" t="s">
        <v>126</v>
      </c>
      <c r="Q16" s="31"/>
      <c r="R16" s="31"/>
      <c r="S16" s="31" t="s">
        <v>5</v>
      </c>
      <c r="T16" s="31"/>
      <c r="U16" s="58"/>
      <c r="V16" s="31"/>
      <c r="W16" s="31"/>
      <c r="X16" s="31"/>
      <c r="Y16" s="31" t="s">
        <v>5</v>
      </c>
      <c r="Z16" s="31"/>
      <c r="AA16" s="213">
        <f t="shared" si="0"/>
        <v>21</v>
      </c>
      <c r="AB16" s="224" t="s">
        <v>368</v>
      </c>
      <c r="AC16" s="210"/>
      <c r="AD16" s="211"/>
      <c r="AE16" s="212"/>
      <c r="AF16" s="213" t="str">
        <f t="shared" si="3"/>
        <v/>
      </c>
      <c r="AG16" s="214" t="str">
        <f t="shared" si="4"/>
        <v/>
      </c>
      <c r="AH16" s="215"/>
      <c r="AI16" s="216"/>
      <c r="AJ16" s="216"/>
      <c r="AK16" s="216"/>
      <c r="AL16" s="216"/>
    </row>
    <row r="17" spans="1:38" ht="182.25" customHeight="1">
      <c r="A17" s="24">
        <v>6</v>
      </c>
      <c r="B17" s="35" t="s">
        <v>142</v>
      </c>
      <c r="C17" s="28" t="s">
        <v>199</v>
      </c>
      <c r="D17" s="35" t="s">
        <v>131</v>
      </c>
      <c r="E17" s="28" t="s">
        <v>205</v>
      </c>
      <c r="F17" s="35" t="s">
        <v>202</v>
      </c>
      <c r="G17" s="31" t="s">
        <v>5</v>
      </c>
      <c r="H17" s="31"/>
      <c r="I17" s="35" t="s">
        <v>175</v>
      </c>
      <c r="J17" s="84" t="s">
        <v>304</v>
      </c>
      <c r="K17" s="125" t="s">
        <v>839</v>
      </c>
      <c r="L17" s="53" t="s">
        <v>5</v>
      </c>
      <c r="M17" s="53"/>
      <c r="N17" s="53"/>
      <c r="O17" s="54"/>
      <c r="P17" s="53"/>
      <c r="Q17" s="53"/>
      <c r="R17" s="53" t="s">
        <v>126</v>
      </c>
      <c r="S17" s="53"/>
      <c r="T17" s="53" t="s">
        <v>5</v>
      </c>
      <c r="U17" s="54"/>
      <c r="V17" s="53" t="s">
        <v>126</v>
      </c>
      <c r="W17" s="53"/>
      <c r="X17" s="53"/>
      <c r="Y17" s="53" t="s">
        <v>5</v>
      </c>
      <c r="Z17" s="53"/>
      <c r="AA17" s="213">
        <f t="shared" si="0"/>
        <v>24</v>
      </c>
      <c r="AB17" s="224" t="s">
        <v>368</v>
      </c>
      <c r="AC17" s="210" t="s">
        <v>936</v>
      </c>
      <c r="AD17" s="211"/>
      <c r="AE17" s="212"/>
      <c r="AF17" s="213" t="str">
        <f t="shared" si="3"/>
        <v/>
      </c>
      <c r="AG17" s="214" t="str">
        <f t="shared" si="4"/>
        <v/>
      </c>
      <c r="AH17" s="215"/>
      <c r="AI17" s="216"/>
      <c r="AJ17" s="216"/>
      <c r="AK17" s="216"/>
      <c r="AL17" s="216"/>
    </row>
    <row r="18" spans="1:38" ht="140.25" customHeight="1">
      <c r="A18" s="24">
        <v>7</v>
      </c>
      <c r="B18" s="35" t="s">
        <v>142</v>
      </c>
      <c r="C18" s="28" t="s">
        <v>199</v>
      </c>
      <c r="D18" s="35" t="s">
        <v>131</v>
      </c>
      <c r="E18" s="28" t="s">
        <v>134</v>
      </c>
      <c r="F18" s="35" t="s">
        <v>202</v>
      </c>
      <c r="G18" s="31" t="s">
        <v>5</v>
      </c>
      <c r="H18" s="31"/>
      <c r="I18" s="35" t="s">
        <v>175</v>
      </c>
      <c r="J18" s="84" t="s">
        <v>305</v>
      </c>
      <c r="K18" s="125" t="s">
        <v>840</v>
      </c>
      <c r="L18" s="53" t="s">
        <v>5</v>
      </c>
      <c r="M18" s="53"/>
      <c r="N18" s="53"/>
      <c r="O18" s="54"/>
      <c r="P18" s="53"/>
      <c r="Q18" s="53"/>
      <c r="R18" s="53" t="s">
        <v>5</v>
      </c>
      <c r="S18" s="53"/>
      <c r="T18" s="53"/>
      <c r="U18" s="54"/>
      <c r="V18" s="53" t="s">
        <v>126</v>
      </c>
      <c r="W18" s="53"/>
      <c r="X18" s="53"/>
      <c r="Y18" s="53" t="s">
        <v>5</v>
      </c>
      <c r="Z18" s="53"/>
      <c r="AA18" s="213">
        <f t="shared" si="0"/>
        <v>17</v>
      </c>
      <c r="AB18" s="224" t="s">
        <v>368</v>
      </c>
      <c r="AC18" s="210" t="s">
        <v>648</v>
      </c>
      <c r="AD18" s="211"/>
      <c r="AE18" s="212"/>
      <c r="AF18" s="213" t="str">
        <f t="shared" si="3"/>
        <v/>
      </c>
      <c r="AG18" s="214" t="str">
        <f t="shared" si="4"/>
        <v/>
      </c>
      <c r="AH18" s="215"/>
      <c r="AI18" s="216"/>
      <c r="AJ18" s="216"/>
      <c r="AK18" s="216"/>
      <c r="AL18" s="216"/>
    </row>
    <row r="19" spans="1:38" ht="148.5" customHeight="1">
      <c r="A19" s="24">
        <v>8</v>
      </c>
      <c r="B19" s="35" t="s">
        <v>142</v>
      </c>
      <c r="C19" s="28" t="s">
        <v>199</v>
      </c>
      <c r="D19" s="35" t="s">
        <v>131</v>
      </c>
      <c r="E19" s="28" t="s">
        <v>145</v>
      </c>
      <c r="F19" s="35" t="s">
        <v>202</v>
      </c>
      <c r="G19" s="24" t="s">
        <v>5</v>
      </c>
      <c r="H19" s="24"/>
      <c r="I19" s="35" t="s">
        <v>175</v>
      </c>
      <c r="J19" s="84" t="s">
        <v>307</v>
      </c>
      <c r="K19" s="125" t="s">
        <v>841</v>
      </c>
      <c r="L19" s="53" t="s">
        <v>5</v>
      </c>
      <c r="M19" s="53"/>
      <c r="N19" s="53"/>
      <c r="O19" s="54"/>
      <c r="P19" s="53"/>
      <c r="Q19" s="53"/>
      <c r="R19" s="53" t="s">
        <v>5</v>
      </c>
      <c r="S19" s="53"/>
      <c r="T19" s="53"/>
      <c r="U19" s="54"/>
      <c r="V19" s="53" t="s">
        <v>126</v>
      </c>
      <c r="W19" s="53"/>
      <c r="X19" s="53"/>
      <c r="Y19" s="53" t="s">
        <v>5</v>
      </c>
      <c r="Z19" s="53"/>
      <c r="AA19" s="213">
        <f t="shared" si="0"/>
        <v>17</v>
      </c>
      <c r="AB19" s="224" t="s">
        <v>368</v>
      </c>
      <c r="AC19" s="210" t="s">
        <v>649</v>
      </c>
      <c r="AD19" s="211"/>
      <c r="AE19" s="212"/>
      <c r="AF19" s="213" t="str">
        <f t="shared" si="3"/>
        <v/>
      </c>
      <c r="AG19" s="214" t="str">
        <f t="shared" si="4"/>
        <v/>
      </c>
      <c r="AH19" s="215"/>
      <c r="AI19" s="216"/>
      <c r="AJ19" s="216"/>
      <c r="AK19" s="216"/>
      <c r="AL19" s="216"/>
    </row>
    <row r="20" spans="1:38" ht="124.5" customHeight="1">
      <c r="A20" s="24">
        <v>9</v>
      </c>
      <c r="B20" s="35" t="s">
        <v>142</v>
      </c>
      <c r="C20" s="28" t="s">
        <v>199</v>
      </c>
      <c r="D20" s="28" t="s">
        <v>147</v>
      </c>
      <c r="E20" s="28" t="s">
        <v>148</v>
      </c>
      <c r="F20" s="35" t="s">
        <v>202</v>
      </c>
      <c r="G20" s="24" t="s">
        <v>5</v>
      </c>
      <c r="H20" s="24"/>
      <c r="I20" s="28" t="s">
        <v>146</v>
      </c>
      <c r="J20" s="84" t="s">
        <v>306</v>
      </c>
      <c r="K20" s="125" t="s">
        <v>842</v>
      </c>
      <c r="L20" s="53" t="s">
        <v>5</v>
      </c>
      <c r="M20" s="53"/>
      <c r="N20" s="53"/>
      <c r="O20" s="54"/>
      <c r="P20" s="53"/>
      <c r="Q20" s="53"/>
      <c r="R20" s="53" t="s">
        <v>5</v>
      </c>
      <c r="S20" s="53"/>
      <c r="T20" s="53"/>
      <c r="U20" s="54"/>
      <c r="V20" s="53" t="s">
        <v>126</v>
      </c>
      <c r="W20" s="53"/>
      <c r="X20" s="53"/>
      <c r="Y20" s="53" t="s">
        <v>5</v>
      </c>
      <c r="Z20" s="53"/>
      <c r="AA20" s="213">
        <f t="shared" si="0"/>
        <v>17</v>
      </c>
      <c r="AB20" s="224" t="s">
        <v>368</v>
      </c>
      <c r="AC20" s="210" t="s">
        <v>650</v>
      </c>
      <c r="AD20" s="211"/>
      <c r="AE20" s="212"/>
      <c r="AF20" s="213" t="str">
        <f t="shared" si="3"/>
        <v/>
      </c>
      <c r="AG20" s="214" t="str">
        <f t="shared" si="4"/>
        <v/>
      </c>
      <c r="AH20" s="215"/>
      <c r="AI20" s="216"/>
      <c r="AJ20" s="216"/>
      <c r="AK20" s="216"/>
      <c r="AL20" s="216"/>
    </row>
    <row r="21" spans="1:38" ht="10.5" customHeight="1">
      <c r="A21" s="49"/>
      <c r="B21" s="97"/>
      <c r="C21" s="49"/>
      <c r="D21" s="49"/>
      <c r="E21" s="49"/>
      <c r="F21" s="49"/>
      <c r="G21" s="59"/>
      <c r="H21" s="59"/>
      <c r="I21" s="49"/>
      <c r="J21" s="49"/>
      <c r="K21" s="49"/>
      <c r="L21" s="73"/>
      <c r="M21" s="73"/>
      <c r="N21" s="73"/>
      <c r="O21" s="58"/>
      <c r="P21" s="73"/>
      <c r="Q21" s="73"/>
      <c r="R21" s="73"/>
      <c r="S21" s="73"/>
      <c r="T21" s="73"/>
      <c r="U21" s="58"/>
      <c r="V21" s="73"/>
      <c r="W21" s="73"/>
      <c r="X21" s="73"/>
      <c r="Y21" s="73"/>
      <c r="Z21" s="73"/>
      <c r="AA21" s="217" t="str">
        <f t="shared" si="0"/>
        <v/>
      </c>
      <c r="AB21" s="34"/>
      <c r="AC21" s="218"/>
      <c r="AD21" s="219"/>
      <c r="AE21" s="219"/>
      <c r="AF21" s="217" t="str">
        <f t="shared" si="3"/>
        <v/>
      </c>
      <c r="AG21" s="220" t="str">
        <f t="shared" si="4"/>
        <v/>
      </c>
      <c r="AH21" s="221"/>
      <c r="AI21" s="222"/>
      <c r="AJ21" s="222"/>
      <c r="AK21" s="222"/>
      <c r="AL21" s="222"/>
    </row>
    <row r="22" spans="1:38" ht="92.25" customHeight="1">
      <c r="A22" s="25">
        <v>1</v>
      </c>
      <c r="B22" s="125" t="s">
        <v>143</v>
      </c>
      <c r="C22" s="28" t="s">
        <v>199</v>
      </c>
      <c r="D22" s="122" t="s">
        <v>154</v>
      </c>
      <c r="E22" s="292" t="s">
        <v>125</v>
      </c>
      <c r="F22" s="24" t="s">
        <v>480</v>
      </c>
      <c r="G22" s="24" t="s">
        <v>5</v>
      </c>
      <c r="H22" s="24"/>
      <c r="I22" s="35" t="s">
        <v>395</v>
      </c>
      <c r="J22" s="84" t="s">
        <v>336</v>
      </c>
      <c r="K22" s="125" t="s">
        <v>785</v>
      </c>
      <c r="L22" s="107" t="s">
        <v>5</v>
      </c>
      <c r="M22" s="65"/>
      <c r="N22" s="65"/>
      <c r="O22" s="110"/>
      <c r="P22" s="65"/>
      <c r="Q22" s="65"/>
      <c r="R22" s="65"/>
      <c r="S22" s="139"/>
      <c r="T22" s="139" t="s">
        <v>5</v>
      </c>
      <c r="U22" s="110"/>
      <c r="V22" s="65"/>
      <c r="W22" s="65" t="s">
        <v>126</v>
      </c>
      <c r="X22" s="65" t="s">
        <v>5</v>
      </c>
      <c r="Y22" s="65"/>
      <c r="Z22" s="65"/>
      <c r="AA22" s="213">
        <f t="shared" si="0"/>
        <v>22</v>
      </c>
      <c r="AB22" s="224" t="s">
        <v>368</v>
      </c>
      <c r="AC22" s="210" t="s">
        <v>651</v>
      </c>
      <c r="AD22" s="211"/>
      <c r="AE22" s="212"/>
      <c r="AF22" s="213" t="str">
        <f t="shared" si="3"/>
        <v/>
      </c>
      <c r="AG22" s="214" t="str">
        <f t="shared" si="4"/>
        <v/>
      </c>
      <c r="AH22" s="215"/>
      <c r="AI22" s="216"/>
      <c r="AJ22" s="216"/>
      <c r="AK22" s="216"/>
      <c r="AL22" s="216"/>
    </row>
    <row r="23" spans="1:38" ht="123.75">
      <c r="A23" s="25">
        <v>2</v>
      </c>
      <c r="B23" s="125" t="s">
        <v>143</v>
      </c>
      <c r="C23" s="28" t="s">
        <v>199</v>
      </c>
      <c r="D23" s="1" t="s">
        <v>155</v>
      </c>
      <c r="E23" s="292" t="s">
        <v>125</v>
      </c>
      <c r="F23" s="24" t="s">
        <v>480</v>
      </c>
      <c r="G23" s="24" t="s">
        <v>5</v>
      </c>
      <c r="H23" s="24"/>
      <c r="I23" s="35" t="s">
        <v>395</v>
      </c>
      <c r="J23" s="84" t="s">
        <v>337</v>
      </c>
      <c r="K23" s="125" t="s">
        <v>785</v>
      </c>
      <c r="L23" s="107" t="s">
        <v>5</v>
      </c>
      <c r="M23" s="65"/>
      <c r="N23" s="65"/>
      <c r="O23" s="110"/>
      <c r="P23" s="65"/>
      <c r="Q23" s="65"/>
      <c r="R23" s="65"/>
      <c r="S23" s="139"/>
      <c r="T23" s="139" t="s">
        <v>5</v>
      </c>
      <c r="U23" s="110"/>
      <c r="V23" s="65"/>
      <c r="W23" s="65" t="s">
        <v>126</v>
      </c>
      <c r="X23" s="65" t="s">
        <v>5</v>
      </c>
      <c r="Y23" s="65"/>
      <c r="Z23" s="65"/>
      <c r="AA23" s="213">
        <f t="shared" si="0"/>
        <v>22</v>
      </c>
      <c r="AB23" s="224" t="s">
        <v>368</v>
      </c>
      <c r="AC23" s="210" t="s">
        <v>562</v>
      </c>
      <c r="AD23" s="277"/>
      <c r="AE23" s="284"/>
      <c r="AF23" s="213">
        <f t="shared" si="3"/>
        <v>16.5</v>
      </c>
      <c r="AG23" s="214">
        <f t="shared" si="4"/>
        <v>25</v>
      </c>
      <c r="AH23" s="215"/>
      <c r="AI23" s="216"/>
      <c r="AJ23" s="216"/>
      <c r="AK23" s="216" t="s">
        <v>5</v>
      </c>
      <c r="AL23" s="216" t="s">
        <v>5</v>
      </c>
    </row>
    <row r="24" spans="1:38" ht="166.5" customHeight="1">
      <c r="A24" s="25">
        <v>3</v>
      </c>
      <c r="B24" s="125" t="s">
        <v>143</v>
      </c>
      <c r="C24" s="28" t="s">
        <v>199</v>
      </c>
      <c r="D24" s="1" t="s">
        <v>159</v>
      </c>
      <c r="E24" s="292" t="s">
        <v>125</v>
      </c>
      <c r="F24" s="24" t="s">
        <v>480</v>
      </c>
      <c r="G24" s="24" t="s">
        <v>5</v>
      </c>
      <c r="H24" s="24"/>
      <c r="I24" s="35" t="s">
        <v>395</v>
      </c>
      <c r="J24" s="84" t="s">
        <v>279</v>
      </c>
      <c r="K24" s="125" t="s">
        <v>786</v>
      </c>
      <c r="L24" s="107" t="s">
        <v>5</v>
      </c>
      <c r="M24" s="107"/>
      <c r="N24" s="107"/>
      <c r="O24" s="108"/>
      <c r="P24" s="107"/>
      <c r="Q24" s="107"/>
      <c r="R24" s="107" t="s">
        <v>5</v>
      </c>
      <c r="S24" s="107"/>
      <c r="T24" s="107"/>
      <c r="U24" s="109"/>
      <c r="V24" s="107"/>
      <c r="W24" s="107"/>
      <c r="X24" s="107" t="s">
        <v>5</v>
      </c>
      <c r="Y24" s="107"/>
      <c r="Z24" s="107"/>
      <c r="AA24" s="213">
        <f t="shared" si="0"/>
        <v>13</v>
      </c>
      <c r="AB24" s="224" t="s">
        <v>368</v>
      </c>
      <c r="AC24" s="210" t="s">
        <v>937</v>
      </c>
      <c r="AD24" s="211"/>
      <c r="AE24" s="212"/>
      <c r="AF24" s="213" t="str">
        <f t="shared" si="3"/>
        <v/>
      </c>
      <c r="AG24" s="214" t="str">
        <f t="shared" si="4"/>
        <v/>
      </c>
      <c r="AH24" s="215"/>
      <c r="AI24" s="216"/>
      <c r="AJ24" s="216"/>
      <c r="AK24" s="216"/>
      <c r="AL24" s="216"/>
    </row>
    <row r="25" spans="1:38" ht="164.25" customHeight="1">
      <c r="A25" s="25">
        <v>4</v>
      </c>
      <c r="B25" s="125" t="s">
        <v>143</v>
      </c>
      <c r="C25" s="28" t="s">
        <v>199</v>
      </c>
      <c r="D25" s="1" t="s">
        <v>159</v>
      </c>
      <c r="E25" s="292" t="s">
        <v>125</v>
      </c>
      <c r="F25" s="24" t="s">
        <v>480</v>
      </c>
      <c r="G25" s="24" t="s">
        <v>5</v>
      </c>
      <c r="H25" s="24"/>
      <c r="I25" s="35" t="s">
        <v>395</v>
      </c>
      <c r="J25" s="84" t="s">
        <v>280</v>
      </c>
      <c r="K25" s="125" t="s">
        <v>786</v>
      </c>
      <c r="L25" s="107" t="s">
        <v>5</v>
      </c>
      <c r="M25" s="107"/>
      <c r="N25" s="107"/>
      <c r="O25" s="108"/>
      <c r="P25" s="107"/>
      <c r="Q25" s="107"/>
      <c r="R25" s="107" t="s">
        <v>5</v>
      </c>
      <c r="S25" s="107"/>
      <c r="T25" s="107"/>
      <c r="U25" s="109"/>
      <c r="V25" s="107"/>
      <c r="W25" s="107"/>
      <c r="X25" s="107" t="s">
        <v>5</v>
      </c>
      <c r="Y25" s="107"/>
      <c r="Z25" s="107"/>
      <c r="AA25" s="213">
        <f t="shared" si="0"/>
        <v>13</v>
      </c>
      <c r="AB25" s="224" t="s">
        <v>368</v>
      </c>
      <c r="AC25" s="210" t="s">
        <v>937</v>
      </c>
      <c r="AD25" s="211"/>
      <c r="AE25" s="212"/>
      <c r="AF25" s="213" t="str">
        <f t="shared" si="3"/>
        <v/>
      </c>
      <c r="AG25" s="214" t="str">
        <f t="shared" si="4"/>
        <v/>
      </c>
      <c r="AH25" s="215"/>
      <c r="AI25" s="216"/>
      <c r="AJ25" s="216"/>
      <c r="AK25" s="216"/>
      <c r="AL25" s="216"/>
    </row>
    <row r="26" spans="1:38" ht="146.25">
      <c r="A26" s="25">
        <v>5</v>
      </c>
      <c r="B26" s="125" t="s">
        <v>143</v>
      </c>
      <c r="C26" s="28" t="s">
        <v>199</v>
      </c>
      <c r="D26" s="80" t="s">
        <v>137</v>
      </c>
      <c r="E26" s="292" t="s">
        <v>125</v>
      </c>
      <c r="F26" s="24" t="s">
        <v>480</v>
      </c>
      <c r="G26" s="24" t="s">
        <v>5</v>
      </c>
      <c r="H26" s="24"/>
      <c r="I26" s="35" t="s">
        <v>395</v>
      </c>
      <c r="J26" s="84" t="s">
        <v>281</v>
      </c>
      <c r="K26" s="125" t="s">
        <v>843</v>
      </c>
      <c r="L26" s="107" t="s">
        <v>5</v>
      </c>
      <c r="M26" s="65"/>
      <c r="N26" s="65"/>
      <c r="O26" s="110"/>
      <c r="P26" s="65"/>
      <c r="Q26" s="65"/>
      <c r="R26" s="65"/>
      <c r="S26" s="139"/>
      <c r="T26" s="139" t="s">
        <v>5</v>
      </c>
      <c r="U26" s="110"/>
      <c r="V26" s="65"/>
      <c r="W26" s="65" t="s">
        <v>126</v>
      </c>
      <c r="X26" s="65" t="s">
        <v>5</v>
      </c>
      <c r="Y26" s="65"/>
      <c r="Z26" s="65"/>
      <c r="AA26" s="213">
        <f t="shared" si="0"/>
        <v>22</v>
      </c>
      <c r="AB26" s="224" t="s">
        <v>368</v>
      </c>
      <c r="AC26" s="210" t="s">
        <v>652</v>
      </c>
      <c r="AD26" s="211"/>
      <c r="AE26" s="212"/>
      <c r="AF26" s="213" t="str">
        <f t="shared" si="3"/>
        <v/>
      </c>
      <c r="AG26" s="214" t="str">
        <f t="shared" si="4"/>
        <v/>
      </c>
      <c r="AH26" s="215"/>
      <c r="AI26" s="216"/>
      <c r="AJ26" s="216"/>
      <c r="AK26" s="216"/>
      <c r="AL26" s="216"/>
    </row>
    <row r="27" spans="1:38" ht="141.75" customHeight="1">
      <c r="A27" s="25">
        <v>6</v>
      </c>
      <c r="B27" s="125" t="s">
        <v>143</v>
      </c>
      <c r="C27" s="28" t="s">
        <v>199</v>
      </c>
      <c r="D27" s="62" t="s">
        <v>160</v>
      </c>
      <c r="E27" s="293" t="s">
        <v>125</v>
      </c>
      <c r="F27" s="24" t="s">
        <v>480</v>
      </c>
      <c r="G27" s="24" t="s">
        <v>5</v>
      </c>
      <c r="H27" s="24"/>
      <c r="I27" s="35" t="s">
        <v>395</v>
      </c>
      <c r="J27" s="84" t="s">
        <v>337</v>
      </c>
      <c r="K27" s="125" t="s">
        <v>785</v>
      </c>
      <c r="L27" s="107" t="s">
        <v>5</v>
      </c>
      <c r="M27" s="65"/>
      <c r="N27" s="65"/>
      <c r="O27" s="110"/>
      <c r="P27" s="65"/>
      <c r="Q27" s="65"/>
      <c r="R27" s="65"/>
      <c r="S27" s="139"/>
      <c r="T27" s="139" t="s">
        <v>5</v>
      </c>
      <c r="U27" s="110"/>
      <c r="V27" s="65"/>
      <c r="W27" s="65" t="s">
        <v>126</v>
      </c>
      <c r="X27" s="65" t="s">
        <v>5</v>
      </c>
      <c r="Y27" s="65"/>
      <c r="Z27" s="65"/>
      <c r="AA27" s="213">
        <f t="shared" si="0"/>
        <v>22</v>
      </c>
      <c r="AB27" s="224" t="s">
        <v>368</v>
      </c>
      <c r="AC27" s="210" t="s">
        <v>653</v>
      </c>
      <c r="AD27" s="211"/>
      <c r="AE27" s="212"/>
      <c r="AF27" s="213" t="str">
        <f t="shared" si="3"/>
        <v/>
      </c>
      <c r="AG27" s="214" t="str">
        <f t="shared" si="4"/>
        <v/>
      </c>
      <c r="AH27" s="215"/>
      <c r="AI27" s="216"/>
      <c r="AJ27" s="216"/>
      <c r="AK27" s="216"/>
      <c r="AL27" s="216"/>
    </row>
    <row r="28" spans="1:38" ht="174.75" customHeight="1">
      <c r="A28" s="25">
        <v>7</v>
      </c>
      <c r="B28" s="125" t="s">
        <v>143</v>
      </c>
      <c r="C28" s="28" t="s">
        <v>199</v>
      </c>
      <c r="D28" s="62" t="s">
        <v>206</v>
      </c>
      <c r="E28" s="293" t="s">
        <v>654</v>
      </c>
      <c r="F28" s="24" t="s">
        <v>480</v>
      </c>
      <c r="G28" s="24" t="s">
        <v>5</v>
      </c>
      <c r="H28" s="24"/>
      <c r="I28" s="35" t="s">
        <v>395</v>
      </c>
      <c r="J28" s="181" t="s">
        <v>938</v>
      </c>
      <c r="K28" s="125" t="s">
        <v>844</v>
      </c>
      <c r="L28" s="31" t="s">
        <v>5</v>
      </c>
      <c r="M28" s="95"/>
      <c r="N28" s="95"/>
      <c r="O28" s="115"/>
      <c r="P28" s="95"/>
      <c r="Q28" s="95"/>
      <c r="R28" s="95"/>
      <c r="S28" s="95" t="s">
        <v>5</v>
      </c>
      <c r="T28" s="95"/>
      <c r="U28" s="115"/>
      <c r="V28" s="95"/>
      <c r="W28" s="95"/>
      <c r="X28" s="95" t="s">
        <v>5</v>
      </c>
      <c r="Y28" s="95"/>
      <c r="Z28" s="95"/>
      <c r="AA28" s="213">
        <f t="shared" si="0"/>
        <v>18</v>
      </c>
      <c r="AB28" s="224" t="s">
        <v>368</v>
      </c>
      <c r="AC28" s="210"/>
      <c r="AD28" s="211"/>
      <c r="AE28" s="212"/>
      <c r="AF28" s="213" t="str">
        <f t="shared" si="3"/>
        <v/>
      </c>
      <c r="AG28" s="214" t="str">
        <f t="shared" si="4"/>
        <v/>
      </c>
      <c r="AH28" s="215"/>
      <c r="AI28" s="216"/>
      <c r="AJ28" s="216"/>
      <c r="AK28" s="216"/>
      <c r="AL28" s="216"/>
    </row>
    <row r="29" spans="1:38" ht="10.5" customHeight="1">
      <c r="A29" s="146"/>
      <c r="B29" s="126"/>
      <c r="C29" s="126"/>
      <c r="D29" s="126"/>
      <c r="E29" s="294"/>
      <c r="F29" s="126"/>
      <c r="G29" s="126"/>
      <c r="H29" s="126"/>
      <c r="I29" s="126"/>
      <c r="J29" s="126"/>
      <c r="K29" s="126"/>
      <c r="L29" s="126"/>
      <c r="M29" s="126"/>
      <c r="N29" s="126"/>
      <c r="O29" s="126"/>
      <c r="P29" s="126"/>
      <c r="Q29" s="126"/>
      <c r="R29" s="126"/>
      <c r="S29" s="126"/>
      <c r="T29" s="126"/>
      <c r="U29" s="126"/>
      <c r="V29" s="126"/>
      <c r="W29" s="126"/>
      <c r="X29" s="126"/>
      <c r="Y29" s="126"/>
      <c r="Z29" s="126"/>
      <c r="AA29" s="217" t="str">
        <f t="shared" si="0"/>
        <v/>
      </c>
      <c r="AB29" s="126"/>
      <c r="AC29" s="218"/>
      <c r="AD29" s="219"/>
      <c r="AE29" s="219"/>
      <c r="AF29" s="217" t="str">
        <f t="shared" si="3"/>
        <v/>
      </c>
      <c r="AG29" s="220" t="str">
        <f t="shared" si="4"/>
        <v/>
      </c>
      <c r="AH29" s="221"/>
      <c r="AI29" s="222"/>
      <c r="AJ29" s="222"/>
      <c r="AK29" s="222"/>
      <c r="AL29" s="222"/>
    </row>
    <row r="30" spans="1:38">
      <c r="A30" s="43"/>
      <c r="B30" s="43"/>
      <c r="C30" s="43"/>
      <c r="D30" s="43"/>
      <c r="E30" s="43"/>
      <c r="F30" s="43"/>
      <c r="G30" s="44"/>
      <c r="H30" s="44"/>
      <c r="I30" s="43"/>
      <c r="J30" s="43"/>
      <c r="K30" s="43"/>
      <c r="L30" s="43"/>
      <c r="M30" s="43"/>
      <c r="N30" s="52"/>
      <c r="O30" s="52"/>
      <c r="P30" s="52"/>
      <c r="Q30" s="52"/>
      <c r="R30" s="52"/>
      <c r="S30" s="52"/>
      <c r="T30" s="52"/>
      <c r="U30" s="52"/>
      <c r="V30" s="52"/>
      <c r="W30" s="52"/>
      <c r="X30" s="52"/>
      <c r="Y30" s="52"/>
      <c r="Z30" s="52"/>
      <c r="AA30" s="52"/>
      <c r="AB30" s="52"/>
      <c r="AC30" s="52"/>
    </row>
    <row r="31" spans="1:38">
      <c r="A31" s="43"/>
      <c r="B31" s="43"/>
      <c r="C31" s="43"/>
      <c r="D31" s="43"/>
      <c r="E31" s="43"/>
      <c r="F31" s="43"/>
      <c r="G31" s="44"/>
      <c r="H31" s="44"/>
      <c r="I31" s="43"/>
      <c r="J31" s="43"/>
      <c r="K31" s="43"/>
      <c r="L31" s="43"/>
      <c r="M31" s="43"/>
      <c r="N31" s="52"/>
      <c r="O31" s="52"/>
      <c r="P31" s="52"/>
      <c r="Q31" s="52"/>
      <c r="R31" s="52"/>
      <c r="S31" s="52"/>
      <c r="T31" s="52"/>
      <c r="U31" s="52"/>
      <c r="V31" s="52"/>
      <c r="W31" s="52"/>
      <c r="X31" s="52"/>
      <c r="Y31" s="52"/>
      <c r="Z31" s="52"/>
      <c r="AA31" s="52"/>
      <c r="AB31" s="52"/>
      <c r="AC31" s="52"/>
    </row>
    <row r="32" spans="1:38">
      <c r="A32" s="43"/>
      <c r="B32" s="43"/>
      <c r="C32" s="43"/>
      <c r="D32" s="43"/>
      <c r="E32" s="43"/>
      <c r="F32" s="43"/>
      <c r="G32" s="44"/>
      <c r="H32" s="44"/>
      <c r="I32" s="43"/>
      <c r="J32" s="43"/>
      <c r="K32" s="43"/>
      <c r="L32" s="43"/>
      <c r="M32" s="43"/>
      <c r="N32" s="52"/>
      <c r="O32" s="52"/>
      <c r="P32" s="52"/>
      <c r="Q32" s="52"/>
      <c r="R32" s="52"/>
      <c r="S32" s="52"/>
      <c r="T32" s="52"/>
      <c r="U32" s="52"/>
      <c r="V32" s="52"/>
      <c r="W32" s="52"/>
      <c r="X32" s="52"/>
      <c r="Y32" s="52"/>
      <c r="Z32" s="52"/>
      <c r="AA32" s="52"/>
      <c r="AB32" s="52"/>
      <c r="AC32" s="52"/>
    </row>
    <row r="33" spans="1:29">
      <c r="A33" s="43"/>
      <c r="B33" s="43"/>
      <c r="C33" s="43"/>
      <c r="D33" s="43"/>
      <c r="E33" s="43"/>
      <c r="F33" s="43"/>
      <c r="G33" s="44"/>
      <c r="H33" s="44"/>
      <c r="I33" s="43"/>
      <c r="J33" s="43"/>
      <c r="K33" s="43"/>
      <c r="L33" s="43"/>
      <c r="M33" s="43"/>
      <c r="N33" s="52"/>
      <c r="O33" s="52"/>
      <c r="P33" s="52"/>
      <c r="Q33" s="52"/>
      <c r="R33" s="52"/>
      <c r="S33" s="52"/>
      <c r="T33" s="52"/>
      <c r="U33" s="52"/>
      <c r="V33" s="52"/>
      <c r="W33" s="52"/>
      <c r="X33" s="52"/>
      <c r="Y33" s="52"/>
      <c r="Z33" s="52"/>
      <c r="AA33" s="52"/>
      <c r="AB33" s="52"/>
      <c r="AC33" s="52"/>
    </row>
    <row r="34" spans="1:29">
      <c r="A34" s="43"/>
      <c r="B34" s="43"/>
      <c r="C34" s="43"/>
      <c r="D34" s="43"/>
      <c r="E34" s="43"/>
      <c r="F34" s="43"/>
      <c r="G34" s="44"/>
      <c r="H34" s="44"/>
      <c r="I34" s="43"/>
      <c r="J34" s="43"/>
      <c r="K34" s="43"/>
      <c r="L34" s="43"/>
      <c r="M34" s="43"/>
      <c r="N34" s="52"/>
      <c r="O34" s="52"/>
      <c r="P34" s="52"/>
      <c r="Q34" s="52"/>
      <c r="R34" s="52"/>
      <c r="S34" s="52"/>
      <c r="T34" s="52"/>
      <c r="U34" s="52"/>
      <c r="V34" s="52"/>
      <c r="W34" s="52"/>
      <c r="X34" s="52"/>
      <c r="Y34" s="52"/>
      <c r="Z34" s="52"/>
      <c r="AA34" s="52"/>
      <c r="AB34" s="52"/>
      <c r="AC34" s="52"/>
    </row>
    <row r="35" spans="1:29">
      <c r="A35" s="43"/>
      <c r="B35" s="43"/>
      <c r="C35" s="43"/>
      <c r="D35" s="43"/>
      <c r="E35" s="43"/>
      <c r="F35" s="43"/>
      <c r="G35" s="44"/>
      <c r="H35" s="44"/>
      <c r="I35" s="43"/>
      <c r="J35" s="43"/>
      <c r="K35" s="43"/>
      <c r="L35" s="43"/>
      <c r="M35" s="43"/>
      <c r="N35" s="52"/>
      <c r="O35" s="52"/>
      <c r="P35" s="52"/>
      <c r="Q35" s="52"/>
      <c r="R35" s="52"/>
      <c r="S35" s="52"/>
      <c r="T35" s="52"/>
      <c r="U35" s="52"/>
      <c r="V35" s="52"/>
      <c r="W35" s="52"/>
      <c r="X35" s="52"/>
      <c r="Y35" s="52"/>
      <c r="Z35" s="52"/>
      <c r="AA35" s="52"/>
      <c r="AB35" s="52"/>
      <c r="AC35" s="52"/>
    </row>
    <row r="36" spans="1:29">
      <c r="A36" s="43"/>
      <c r="B36" s="43"/>
      <c r="C36" s="43"/>
      <c r="D36" s="43"/>
      <c r="E36" s="43"/>
      <c r="F36" s="43"/>
      <c r="G36" s="44"/>
      <c r="H36" s="44"/>
      <c r="I36" s="43"/>
      <c r="J36" s="43"/>
      <c r="K36" s="43"/>
      <c r="L36" s="43"/>
      <c r="M36" s="43"/>
      <c r="N36" s="52"/>
      <c r="O36" s="52"/>
      <c r="P36" s="52"/>
      <c r="Q36" s="52"/>
      <c r="R36" s="52"/>
      <c r="S36" s="52"/>
      <c r="T36" s="52"/>
      <c r="U36" s="52"/>
      <c r="V36" s="52"/>
      <c r="W36" s="52"/>
      <c r="X36" s="52"/>
      <c r="Y36" s="52"/>
      <c r="Z36" s="52"/>
      <c r="AA36" s="52"/>
      <c r="AB36" s="52"/>
      <c r="AC36" s="52"/>
    </row>
    <row r="37" spans="1:29">
      <c r="A37" s="43"/>
      <c r="B37" s="43"/>
      <c r="C37" s="43"/>
      <c r="D37" s="43"/>
      <c r="E37" s="43"/>
      <c r="F37" s="43"/>
      <c r="G37" s="44"/>
      <c r="H37" s="44"/>
      <c r="I37" s="43"/>
      <c r="J37" s="43"/>
      <c r="K37" s="43"/>
      <c r="L37" s="43"/>
      <c r="M37" s="43"/>
      <c r="N37" s="52"/>
      <c r="O37" s="52"/>
      <c r="P37" s="52"/>
      <c r="Q37" s="52"/>
      <c r="R37" s="52"/>
      <c r="S37" s="52"/>
      <c r="T37" s="52"/>
      <c r="U37" s="52"/>
      <c r="V37" s="52"/>
      <c r="W37" s="52"/>
      <c r="X37" s="52"/>
      <c r="Y37" s="52"/>
      <c r="Z37" s="52"/>
      <c r="AA37" s="52"/>
      <c r="AB37" s="52"/>
      <c r="AC37" s="52"/>
    </row>
    <row r="38" spans="1:29">
      <c r="A38" s="43"/>
      <c r="B38" s="43"/>
      <c r="C38" s="43"/>
      <c r="D38" s="43"/>
      <c r="E38" s="43"/>
      <c r="F38" s="43"/>
      <c r="G38" s="44"/>
      <c r="H38" s="44"/>
      <c r="I38" s="43"/>
      <c r="J38" s="43"/>
      <c r="K38" s="43"/>
      <c r="L38" s="43"/>
      <c r="M38" s="43"/>
      <c r="N38" s="52"/>
      <c r="O38" s="52"/>
      <c r="P38" s="52"/>
      <c r="Q38" s="52"/>
      <c r="R38" s="52"/>
      <c r="S38" s="52"/>
      <c r="T38" s="52"/>
      <c r="U38" s="52"/>
      <c r="V38" s="52"/>
      <c r="W38" s="52"/>
      <c r="X38" s="52"/>
      <c r="Y38" s="52"/>
      <c r="Z38" s="52"/>
      <c r="AA38" s="52"/>
      <c r="AB38" s="52"/>
      <c r="AC38" s="52"/>
    </row>
    <row r="39" spans="1:29">
      <c r="A39" s="43"/>
      <c r="B39" s="43"/>
      <c r="C39" s="43"/>
      <c r="D39" s="43"/>
      <c r="E39" s="43"/>
      <c r="F39" s="43"/>
      <c r="G39" s="44"/>
      <c r="H39" s="44"/>
      <c r="I39" s="43"/>
      <c r="J39" s="43"/>
      <c r="K39" s="43"/>
      <c r="L39" s="43"/>
      <c r="M39" s="43"/>
      <c r="N39" s="52"/>
      <c r="O39" s="52"/>
      <c r="P39" s="52"/>
      <c r="Q39" s="52"/>
      <c r="R39" s="52"/>
      <c r="S39" s="52"/>
      <c r="T39" s="52"/>
      <c r="U39" s="52"/>
      <c r="V39" s="52"/>
      <c r="W39" s="52"/>
      <c r="X39" s="52"/>
      <c r="Y39" s="52"/>
      <c r="Z39" s="52"/>
      <c r="AA39" s="52"/>
      <c r="AB39" s="52"/>
      <c r="AC39" s="52"/>
    </row>
    <row r="40" spans="1:29">
      <c r="A40" s="43"/>
      <c r="B40" s="43"/>
      <c r="C40" s="43"/>
      <c r="D40" s="43"/>
      <c r="E40" s="43"/>
      <c r="F40" s="43"/>
      <c r="G40" s="44"/>
      <c r="H40" s="44"/>
      <c r="I40" s="43"/>
      <c r="J40" s="43"/>
      <c r="K40" s="43"/>
      <c r="L40" s="43"/>
      <c r="M40" s="43"/>
      <c r="N40" s="52"/>
      <c r="O40" s="52"/>
      <c r="P40" s="52"/>
      <c r="Q40" s="52"/>
      <c r="R40" s="52"/>
      <c r="S40" s="52"/>
      <c r="T40" s="52"/>
      <c r="U40" s="52"/>
      <c r="V40" s="52"/>
      <c r="W40" s="52"/>
      <c r="X40" s="52"/>
      <c r="Y40" s="52"/>
      <c r="Z40" s="52"/>
      <c r="AA40" s="52"/>
      <c r="AB40" s="52"/>
      <c r="AC40" s="52"/>
    </row>
    <row r="41" spans="1:29">
      <c r="A41" s="43"/>
      <c r="B41" s="43"/>
      <c r="C41" s="43"/>
      <c r="D41" s="43"/>
      <c r="E41" s="43"/>
      <c r="F41" s="43"/>
      <c r="G41" s="44"/>
      <c r="H41" s="44"/>
      <c r="I41" s="43"/>
      <c r="J41" s="43"/>
      <c r="K41" s="43"/>
      <c r="L41" s="43"/>
      <c r="M41" s="43"/>
      <c r="N41" s="52"/>
      <c r="O41" s="52"/>
      <c r="P41" s="52"/>
      <c r="Q41" s="52"/>
      <c r="R41" s="52"/>
      <c r="S41" s="52"/>
      <c r="T41" s="52"/>
      <c r="U41" s="52"/>
      <c r="V41" s="52"/>
      <c r="W41" s="52"/>
      <c r="X41" s="52"/>
      <c r="Y41" s="52"/>
      <c r="Z41" s="52"/>
      <c r="AA41" s="52"/>
      <c r="AB41" s="52"/>
      <c r="AC41" s="52"/>
    </row>
    <row r="42" spans="1:29">
      <c r="A42" s="43"/>
      <c r="B42" s="43"/>
      <c r="C42" s="43"/>
      <c r="D42" s="43"/>
      <c r="E42" s="43"/>
      <c r="F42" s="43"/>
      <c r="G42" s="44"/>
      <c r="H42" s="44"/>
      <c r="I42" s="43"/>
      <c r="J42" s="43"/>
      <c r="K42" s="43"/>
      <c r="L42" s="43"/>
      <c r="M42" s="43"/>
      <c r="N42" s="52"/>
      <c r="O42" s="52"/>
      <c r="P42" s="52"/>
      <c r="Q42" s="52"/>
      <c r="R42" s="52"/>
      <c r="S42" s="52"/>
      <c r="T42" s="52"/>
      <c r="U42" s="52"/>
      <c r="V42" s="52"/>
      <c r="W42" s="52"/>
      <c r="X42" s="52"/>
      <c r="Y42" s="52"/>
      <c r="Z42" s="52"/>
      <c r="AA42" s="52"/>
      <c r="AB42" s="52"/>
      <c r="AC42" s="52"/>
    </row>
    <row r="43" spans="1:29">
      <c r="A43" s="43"/>
      <c r="B43" s="43"/>
      <c r="C43" s="43"/>
      <c r="D43" s="43"/>
      <c r="E43" s="43"/>
      <c r="F43" s="43"/>
      <c r="G43" s="44"/>
      <c r="H43" s="44"/>
      <c r="I43" s="43"/>
      <c r="J43" s="43"/>
      <c r="K43" s="43"/>
      <c r="L43" s="43"/>
      <c r="M43" s="43"/>
      <c r="N43" s="52"/>
      <c r="O43" s="52"/>
      <c r="P43" s="52"/>
      <c r="Q43" s="52"/>
      <c r="R43" s="52"/>
      <c r="S43" s="52"/>
      <c r="T43" s="52"/>
      <c r="U43" s="52"/>
      <c r="V43" s="52"/>
      <c r="W43" s="52"/>
      <c r="X43" s="52"/>
      <c r="Y43" s="52"/>
      <c r="Z43" s="52"/>
      <c r="AA43" s="52"/>
      <c r="AB43" s="52"/>
      <c r="AC43" s="52"/>
    </row>
    <row r="44" spans="1:29">
      <c r="A44" s="43"/>
      <c r="B44" s="43"/>
      <c r="C44" s="43"/>
      <c r="D44" s="43"/>
      <c r="E44" s="43"/>
      <c r="F44" s="43"/>
      <c r="G44" s="44"/>
      <c r="H44" s="44"/>
      <c r="I44" s="43"/>
      <c r="J44" s="43"/>
      <c r="K44" s="43"/>
      <c r="L44" s="43"/>
      <c r="M44" s="43"/>
      <c r="N44" s="52"/>
      <c r="O44" s="52"/>
      <c r="P44" s="52"/>
      <c r="Q44" s="52"/>
      <c r="R44" s="52"/>
      <c r="S44" s="52"/>
      <c r="T44" s="52"/>
      <c r="U44" s="52"/>
      <c r="V44" s="52"/>
      <c r="W44" s="52"/>
      <c r="X44" s="52"/>
      <c r="Y44" s="52"/>
      <c r="Z44" s="52"/>
      <c r="AA44" s="52"/>
      <c r="AB44" s="52"/>
      <c r="AC44" s="52"/>
    </row>
    <row r="45" spans="1:29">
      <c r="A45" s="43"/>
      <c r="B45" s="43"/>
      <c r="C45" s="43"/>
      <c r="D45" s="43"/>
      <c r="E45" s="43"/>
      <c r="F45" s="43"/>
      <c r="G45" s="44"/>
      <c r="H45" s="44"/>
      <c r="I45" s="43"/>
      <c r="J45" s="43"/>
      <c r="K45" s="43"/>
      <c r="L45" s="43"/>
      <c r="M45" s="43"/>
      <c r="N45" s="52"/>
      <c r="O45" s="52"/>
      <c r="P45" s="52"/>
      <c r="Q45" s="52"/>
      <c r="R45" s="52"/>
      <c r="S45" s="52"/>
      <c r="T45" s="52"/>
      <c r="U45" s="52"/>
      <c r="V45" s="52"/>
      <c r="W45" s="52"/>
      <c r="X45" s="52"/>
      <c r="Y45" s="52"/>
      <c r="Z45" s="52"/>
      <c r="AA45" s="52"/>
      <c r="AB45" s="52"/>
      <c r="AC45" s="52"/>
    </row>
    <row r="46" spans="1:29">
      <c r="A46" s="43"/>
      <c r="B46" s="43"/>
      <c r="C46" s="43"/>
      <c r="D46" s="43"/>
      <c r="E46" s="43"/>
      <c r="F46" s="43"/>
      <c r="G46" s="44"/>
      <c r="H46" s="44"/>
      <c r="I46" s="43"/>
      <c r="J46" s="43"/>
      <c r="K46" s="43"/>
      <c r="L46" s="43"/>
      <c r="M46" s="43"/>
      <c r="N46" s="52"/>
      <c r="O46" s="52"/>
      <c r="P46" s="52"/>
      <c r="Q46" s="52"/>
      <c r="R46" s="52"/>
      <c r="S46" s="52"/>
      <c r="T46" s="52"/>
      <c r="U46" s="52"/>
      <c r="V46" s="52"/>
      <c r="W46" s="52"/>
      <c r="X46" s="52"/>
      <c r="Y46" s="52"/>
      <c r="Z46" s="52"/>
      <c r="AA46" s="52"/>
      <c r="AB46" s="52"/>
      <c r="AC46" s="52"/>
    </row>
    <row r="47" spans="1:29">
      <c r="A47" s="43"/>
      <c r="B47" s="43"/>
      <c r="C47" s="43"/>
      <c r="D47" s="43"/>
      <c r="E47" s="43"/>
      <c r="F47" s="43"/>
      <c r="G47" s="44"/>
      <c r="H47" s="44"/>
      <c r="I47" s="43"/>
      <c r="J47" s="43"/>
      <c r="K47" s="43"/>
      <c r="L47" s="43"/>
      <c r="M47" s="43"/>
      <c r="N47" s="52"/>
      <c r="O47" s="52"/>
      <c r="P47" s="52"/>
      <c r="Q47" s="52"/>
      <c r="R47" s="52"/>
      <c r="S47" s="52"/>
      <c r="T47" s="52"/>
      <c r="U47" s="52"/>
      <c r="V47" s="52"/>
      <c r="W47" s="52"/>
      <c r="X47" s="52"/>
      <c r="Y47" s="52"/>
      <c r="Z47" s="52"/>
      <c r="AA47" s="52"/>
      <c r="AB47" s="52"/>
      <c r="AC47" s="52"/>
    </row>
    <row r="48" spans="1:29">
      <c r="A48" s="43"/>
      <c r="B48" s="43"/>
      <c r="C48" s="43"/>
      <c r="D48" s="43"/>
      <c r="E48" s="43"/>
      <c r="F48" s="43"/>
      <c r="G48" s="44"/>
      <c r="H48" s="44"/>
      <c r="I48" s="43"/>
      <c r="J48" s="43"/>
      <c r="K48" s="43"/>
      <c r="L48" s="43"/>
      <c r="M48" s="43"/>
      <c r="N48" s="52"/>
      <c r="O48" s="52"/>
      <c r="P48" s="52"/>
      <c r="Q48" s="52"/>
      <c r="R48" s="52"/>
      <c r="S48" s="52"/>
      <c r="T48" s="52"/>
      <c r="U48" s="52"/>
      <c r="V48" s="52"/>
      <c r="W48" s="52"/>
      <c r="X48" s="52"/>
      <c r="Y48" s="52"/>
      <c r="Z48" s="52"/>
      <c r="AA48" s="52"/>
      <c r="AB48" s="52"/>
      <c r="AC48" s="52"/>
    </row>
    <row r="49" spans="1:29">
      <c r="A49" s="43"/>
      <c r="B49" s="43"/>
      <c r="C49" s="43"/>
      <c r="D49" s="43"/>
      <c r="E49" s="43"/>
      <c r="F49" s="43"/>
      <c r="G49" s="44"/>
      <c r="H49" s="44"/>
      <c r="I49" s="43"/>
      <c r="J49" s="43"/>
      <c r="K49" s="43"/>
      <c r="L49" s="43"/>
      <c r="M49" s="43"/>
      <c r="N49" s="52"/>
      <c r="O49" s="52"/>
      <c r="P49" s="52"/>
      <c r="Q49" s="52"/>
      <c r="R49" s="52"/>
      <c r="S49" s="52"/>
      <c r="T49" s="52"/>
      <c r="U49" s="52"/>
      <c r="V49" s="52"/>
      <c r="W49" s="52"/>
      <c r="X49" s="52"/>
      <c r="Y49" s="52"/>
      <c r="Z49" s="52"/>
      <c r="AA49" s="52"/>
      <c r="AB49" s="52"/>
      <c r="AC49" s="52"/>
    </row>
    <row r="50" spans="1:29">
      <c r="A50" s="43"/>
      <c r="B50" s="43"/>
      <c r="C50" s="43"/>
      <c r="D50" s="43"/>
      <c r="E50" s="43"/>
      <c r="F50" s="43"/>
      <c r="G50" s="44"/>
      <c r="H50" s="44"/>
      <c r="I50" s="43"/>
      <c r="J50" s="43"/>
      <c r="K50" s="43"/>
      <c r="L50" s="43"/>
      <c r="M50" s="43"/>
      <c r="N50" s="52"/>
      <c r="O50" s="52"/>
      <c r="P50" s="52"/>
      <c r="Q50" s="52"/>
      <c r="R50" s="52"/>
      <c r="S50" s="52"/>
      <c r="T50" s="52"/>
      <c r="U50" s="52"/>
      <c r="V50" s="52"/>
      <c r="W50" s="52"/>
      <c r="X50" s="52"/>
      <c r="Y50" s="52"/>
      <c r="Z50" s="52"/>
      <c r="AA50" s="52"/>
      <c r="AB50" s="52"/>
      <c r="AC50" s="52"/>
    </row>
    <row r="51" spans="1:29">
      <c r="A51" s="43"/>
      <c r="B51" s="43"/>
      <c r="C51" s="43"/>
      <c r="D51" s="43"/>
      <c r="E51" s="43"/>
      <c r="F51" s="43"/>
      <c r="G51" s="44"/>
      <c r="H51" s="44"/>
      <c r="I51" s="43"/>
      <c r="J51" s="43"/>
      <c r="K51" s="43"/>
      <c r="L51" s="43"/>
      <c r="M51" s="43"/>
      <c r="N51" s="52"/>
      <c r="O51" s="52"/>
      <c r="P51" s="52"/>
      <c r="Q51" s="52"/>
      <c r="R51" s="52"/>
      <c r="S51" s="52"/>
      <c r="T51" s="52"/>
      <c r="U51" s="52"/>
      <c r="V51" s="52"/>
      <c r="W51" s="52"/>
      <c r="X51" s="52"/>
      <c r="Y51" s="52"/>
      <c r="Z51" s="52"/>
      <c r="AA51" s="52"/>
      <c r="AB51" s="52"/>
      <c r="AC51" s="52"/>
    </row>
    <row r="52" spans="1:29">
      <c r="A52" s="43"/>
      <c r="B52" s="43"/>
      <c r="C52" s="43"/>
      <c r="D52" s="43"/>
      <c r="E52" s="43"/>
      <c r="F52" s="43"/>
      <c r="G52" s="44"/>
      <c r="H52" s="44"/>
      <c r="I52" s="43"/>
      <c r="J52" s="43"/>
      <c r="K52" s="43"/>
      <c r="L52" s="43"/>
      <c r="M52" s="43"/>
      <c r="N52" s="52"/>
      <c r="O52" s="52"/>
      <c r="P52" s="52"/>
      <c r="Q52" s="52"/>
      <c r="R52" s="52"/>
      <c r="S52" s="52"/>
      <c r="T52" s="52"/>
      <c r="U52" s="52"/>
      <c r="V52" s="52"/>
      <c r="W52" s="52"/>
      <c r="X52" s="52"/>
      <c r="Y52" s="52"/>
      <c r="Z52" s="52"/>
      <c r="AA52" s="52"/>
      <c r="AB52" s="52"/>
      <c r="AC52" s="52"/>
    </row>
    <row r="53" spans="1:29">
      <c r="A53" s="43"/>
      <c r="B53" s="43"/>
      <c r="C53" s="43"/>
      <c r="D53" s="43"/>
      <c r="E53" s="43"/>
      <c r="F53" s="43"/>
      <c r="G53" s="44"/>
      <c r="H53" s="44"/>
      <c r="I53" s="43"/>
      <c r="J53" s="43"/>
      <c r="K53" s="43"/>
      <c r="L53" s="43"/>
      <c r="M53" s="43"/>
      <c r="N53" s="52"/>
      <c r="O53" s="52"/>
      <c r="P53" s="52"/>
      <c r="Q53" s="52"/>
      <c r="R53" s="52"/>
      <c r="S53" s="52"/>
      <c r="T53" s="52"/>
      <c r="U53" s="52"/>
      <c r="V53" s="52"/>
      <c r="W53" s="52"/>
      <c r="X53" s="52"/>
      <c r="Y53" s="52"/>
      <c r="Z53" s="52"/>
      <c r="AA53" s="52"/>
      <c r="AB53" s="52"/>
      <c r="AC53" s="52"/>
    </row>
    <row r="54" spans="1:29">
      <c r="A54" s="43"/>
      <c r="B54" s="43"/>
      <c r="C54" s="43"/>
      <c r="D54" s="43"/>
      <c r="E54" s="43"/>
      <c r="F54" s="43"/>
      <c r="G54" s="44"/>
      <c r="H54" s="44"/>
      <c r="I54" s="43"/>
      <c r="J54" s="43"/>
      <c r="K54" s="43"/>
      <c r="L54" s="43"/>
      <c r="M54" s="43"/>
      <c r="N54" s="52"/>
      <c r="O54" s="52"/>
      <c r="P54" s="52"/>
      <c r="Q54" s="52"/>
      <c r="R54" s="52"/>
      <c r="S54" s="52"/>
      <c r="T54" s="52"/>
      <c r="U54" s="52"/>
      <c r="V54" s="52"/>
      <c r="W54" s="52"/>
      <c r="X54" s="52"/>
      <c r="Y54" s="52"/>
      <c r="Z54" s="52"/>
      <c r="AA54" s="52"/>
      <c r="AB54" s="52"/>
      <c r="AC54" s="52"/>
    </row>
    <row r="55" spans="1:29">
      <c r="A55" s="43"/>
      <c r="B55" s="43"/>
      <c r="C55" s="43"/>
      <c r="D55" s="43"/>
      <c r="E55" s="43"/>
      <c r="F55" s="43"/>
      <c r="G55" s="44"/>
      <c r="H55" s="44"/>
      <c r="I55" s="43"/>
      <c r="J55" s="43"/>
      <c r="K55" s="43"/>
      <c r="L55" s="43"/>
      <c r="M55" s="43"/>
      <c r="N55" s="52"/>
      <c r="O55" s="52"/>
      <c r="P55" s="52"/>
      <c r="Q55" s="52"/>
      <c r="R55" s="52"/>
      <c r="S55" s="52"/>
      <c r="T55" s="52"/>
      <c r="U55" s="52"/>
      <c r="V55" s="52"/>
      <c r="W55" s="52"/>
      <c r="X55" s="52"/>
      <c r="Y55" s="52"/>
      <c r="Z55" s="52"/>
      <c r="AA55" s="52"/>
      <c r="AB55" s="52"/>
      <c r="AC55" s="52"/>
    </row>
    <row r="56" spans="1:29">
      <c r="A56" s="43"/>
      <c r="B56" s="43"/>
      <c r="C56" s="43"/>
      <c r="D56" s="43"/>
      <c r="E56" s="43"/>
      <c r="F56" s="43"/>
      <c r="G56" s="44"/>
      <c r="H56" s="44"/>
      <c r="I56" s="43"/>
      <c r="J56" s="43"/>
      <c r="K56" s="43"/>
      <c r="L56" s="43"/>
      <c r="M56" s="43"/>
      <c r="N56" s="52"/>
      <c r="O56" s="52"/>
      <c r="P56" s="52"/>
      <c r="Q56" s="52"/>
      <c r="R56" s="52"/>
      <c r="S56" s="52"/>
      <c r="T56" s="52"/>
      <c r="U56" s="52"/>
      <c r="V56" s="52"/>
      <c r="W56" s="52"/>
      <c r="X56" s="52"/>
      <c r="Y56" s="52"/>
      <c r="Z56" s="52"/>
      <c r="AA56" s="52"/>
      <c r="AB56" s="52"/>
      <c r="AC56" s="52"/>
    </row>
    <row r="57" spans="1:29">
      <c r="A57" s="43"/>
      <c r="B57" s="43"/>
      <c r="C57" s="43"/>
      <c r="D57" s="43"/>
      <c r="E57" s="43"/>
      <c r="F57" s="43"/>
      <c r="G57" s="44"/>
      <c r="H57" s="44"/>
      <c r="I57" s="43"/>
      <c r="J57" s="43"/>
      <c r="K57" s="43"/>
      <c r="L57" s="43"/>
      <c r="M57" s="43"/>
      <c r="N57" s="52"/>
      <c r="O57" s="52"/>
      <c r="P57" s="52"/>
      <c r="Q57" s="52"/>
      <c r="R57" s="52"/>
      <c r="S57" s="52"/>
      <c r="T57" s="52"/>
      <c r="U57" s="52"/>
      <c r="V57" s="52"/>
      <c r="W57" s="52"/>
      <c r="X57" s="52"/>
      <c r="Y57" s="52"/>
      <c r="Z57" s="52"/>
      <c r="AA57" s="52"/>
      <c r="AB57" s="52"/>
      <c r="AC57" s="52"/>
    </row>
    <row r="58" spans="1:29">
      <c r="A58" s="43"/>
      <c r="B58" s="43"/>
      <c r="C58" s="43"/>
      <c r="D58" s="43"/>
      <c r="E58" s="43"/>
      <c r="F58" s="43"/>
      <c r="G58" s="44"/>
      <c r="H58" s="44"/>
      <c r="I58" s="43"/>
      <c r="J58" s="43"/>
      <c r="K58" s="43"/>
      <c r="L58" s="43"/>
      <c r="M58" s="43"/>
      <c r="N58" s="52"/>
      <c r="O58" s="52"/>
      <c r="P58" s="52"/>
      <c r="Q58" s="52"/>
      <c r="R58" s="52"/>
      <c r="S58" s="52"/>
      <c r="T58" s="52"/>
      <c r="U58" s="52"/>
      <c r="V58" s="52"/>
      <c r="W58" s="52"/>
      <c r="X58" s="52"/>
      <c r="Y58" s="52"/>
      <c r="Z58" s="52"/>
      <c r="AA58" s="52"/>
      <c r="AB58" s="52"/>
      <c r="AC58" s="52"/>
    </row>
    <row r="59" spans="1:29">
      <c r="A59" s="43"/>
      <c r="B59" s="43"/>
      <c r="C59" s="43"/>
      <c r="D59" s="43"/>
      <c r="E59" s="43"/>
      <c r="F59" s="43"/>
      <c r="G59" s="44"/>
      <c r="H59" s="44"/>
      <c r="I59" s="43"/>
      <c r="J59" s="43"/>
      <c r="K59" s="43"/>
      <c r="L59" s="43"/>
      <c r="M59" s="43"/>
      <c r="N59" s="52"/>
      <c r="O59" s="52"/>
      <c r="P59" s="52"/>
      <c r="Q59" s="52"/>
      <c r="R59" s="52"/>
      <c r="S59" s="52"/>
      <c r="T59" s="52"/>
      <c r="U59" s="52"/>
      <c r="V59" s="52"/>
      <c r="W59" s="52"/>
      <c r="X59" s="52"/>
      <c r="Y59" s="52"/>
      <c r="Z59" s="52"/>
      <c r="AA59" s="52"/>
      <c r="AB59" s="52"/>
      <c r="AC59" s="52"/>
    </row>
    <row r="60" spans="1:29">
      <c r="A60" s="43"/>
      <c r="B60" s="43"/>
      <c r="C60" s="43"/>
      <c r="D60" s="43"/>
      <c r="E60" s="43"/>
      <c r="F60" s="43"/>
      <c r="G60" s="44"/>
      <c r="H60" s="44"/>
      <c r="I60" s="43"/>
      <c r="J60" s="43"/>
      <c r="K60" s="43"/>
      <c r="L60" s="43"/>
      <c r="M60" s="43"/>
      <c r="N60" s="52"/>
      <c r="O60" s="52"/>
      <c r="P60" s="52"/>
      <c r="Q60" s="52"/>
      <c r="R60" s="52"/>
      <c r="S60" s="52"/>
      <c r="T60" s="52"/>
      <c r="U60" s="52"/>
      <c r="V60" s="52"/>
      <c r="W60" s="52"/>
      <c r="X60" s="52"/>
      <c r="Y60" s="52"/>
      <c r="Z60" s="52"/>
      <c r="AA60" s="52"/>
      <c r="AB60" s="52"/>
      <c r="AC60" s="52"/>
    </row>
    <row r="61" spans="1:29">
      <c r="A61" s="43"/>
      <c r="B61" s="43"/>
      <c r="C61" s="43"/>
      <c r="D61" s="43"/>
      <c r="E61" s="43"/>
      <c r="F61" s="43"/>
      <c r="G61" s="44"/>
      <c r="H61" s="44"/>
      <c r="I61" s="43"/>
      <c r="J61" s="43"/>
      <c r="K61" s="43"/>
      <c r="L61" s="43"/>
      <c r="M61" s="43"/>
      <c r="N61" s="52"/>
      <c r="O61" s="52"/>
      <c r="P61" s="52"/>
      <c r="Q61" s="52"/>
      <c r="R61" s="52"/>
      <c r="S61" s="52"/>
      <c r="T61" s="52"/>
      <c r="U61" s="52"/>
      <c r="V61" s="52"/>
      <c r="W61" s="52"/>
      <c r="X61" s="52"/>
      <c r="Y61" s="52"/>
      <c r="Z61" s="52"/>
      <c r="AA61" s="52"/>
      <c r="AB61" s="52"/>
      <c r="AC61" s="52"/>
    </row>
    <row r="62" spans="1:29">
      <c r="A62" s="43"/>
      <c r="B62" s="43"/>
      <c r="C62" s="43"/>
      <c r="D62" s="43"/>
      <c r="E62" s="43"/>
      <c r="F62" s="43"/>
      <c r="G62" s="44"/>
      <c r="H62" s="44"/>
      <c r="I62" s="43"/>
      <c r="J62" s="43"/>
      <c r="K62" s="43"/>
      <c r="L62" s="43"/>
      <c r="M62" s="43"/>
      <c r="N62" s="52"/>
      <c r="O62" s="52"/>
      <c r="P62" s="52"/>
      <c r="Q62" s="52"/>
      <c r="R62" s="52"/>
      <c r="S62" s="52"/>
      <c r="T62" s="52"/>
      <c r="U62" s="52"/>
      <c r="V62" s="52"/>
      <c r="W62" s="52"/>
      <c r="X62" s="52"/>
      <c r="Y62" s="52"/>
      <c r="Z62" s="52"/>
      <c r="AA62" s="52"/>
      <c r="AB62" s="52"/>
      <c r="AC62" s="52"/>
    </row>
    <row r="63" spans="1:29">
      <c r="A63" s="43"/>
      <c r="B63" s="43"/>
      <c r="C63" s="43"/>
      <c r="D63" s="43"/>
      <c r="E63" s="43"/>
      <c r="F63" s="43"/>
      <c r="G63" s="44"/>
      <c r="H63" s="44"/>
      <c r="I63" s="43"/>
      <c r="J63" s="43"/>
      <c r="K63" s="43"/>
      <c r="L63" s="43"/>
      <c r="M63" s="43"/>
      <c r="N63" s="52"/>
      <c r="O63" s="52"/>
      <c r="P63" s="52"/>
      <c r="Q63" s="52"/>
      <c r="R63" s="52"/>
      <c r="S63" s="52"/>
      <c r="T63" s="52"/>
      <c r="U63" s="52"/>
      <c r="V63" s="52"/>
      <c r="W63" s="52"/>
      <c r="X63" s="52"/>
      <c r="Y63" s="52"/>
      <c r="Z63" s="52"/>
      <c r="AA63" s="52"/>
      <c r="AB63" s="52"/>
      <c r="AC63" s="52"/>
    </row>
    <row r="64" spans="1:29">
      <c r="A64" s="43"/>
      <c r="B64" s="43"/>
      <c r="C64" s="43"/>
      <c r="D64" s="43"/>
      <c r="E64" s="43"/>
      <c r="F64" s="43"/>
      <c r="G64" s="44"/>
      <c r="H64" s="44"/>
      <c r="I64" s="43"/>
      <c r="J64" s="43"/>
      <c r="K64" s="43"/>
      <c r="L64" s="43"/>
      <c r="M64" s="43"/>
      <c r="N64" s="52"/>
      <c r="O64" s="52"/>
      <c r="P64" s="52"/>
      <c r="Q64" s="52"/>
      <c r="R64" s="52"/>
      <c r="S64" s="52"/>
      <c r="T64" s="52"/>
      <c r="U64" s="52"/>
      <c r="V64" s="52"/>
      <c r="W64" s="52"/>
      <c r="X64" s="52"/>
      <c r="Y64" s="52"/>
      <c r="Z64" s="52"/>
      <c r="AA64" s="52"/>
      <c r="AB64" s="52"/>
      <c r="AC64" s="52"/>
    </row>
    <row r="65" spans="1:29">
      <c r="A65" s="43"/>
      <c r="B65" s="43"/>
      <c r="C65" s="43"/>
      <c r="D65" s="43"/>
      <c r="E65" s="43"/>
      <c r="F65" s="43"/>
      <c r="G65" s="44"/>
      <c r="H65" s="44"/>
      <c r="I65" s="43"/>
      <c r="J65" s="43"/>
      <c r="K65" s="43"/>
      <c r="L65" s="43"/>
      <c r="M65" s="43"/>
      <c r="N65" s="52"/>
      <c r="O65" s="52"/>
      <c r="P65" s="52"/>
      <c r="Q65" s="52"/>
      <c r="R65" s="52"/>
      <c r="S65" s="52"/>
      <c r="T65" s="52"/>
      <c r="U65" s="52"/>
      <c r="V65" s="52"/>
      <c r="W65" s="52"/>
      <c r="X65" s="52"/>
      <c r="Y65" s="52"/>
      <c r="Z65" s="52"/>
      <c r="AA65" s="52"/>
      <c r="AB65" s="52"/>
      <c r="AC65" s="52"/>
    </row>
    <row r="66" spans="1:29">
      <c r="A66" s="43"/>
      <c r="B66" s="43"/>
      <c r="C66" s="43"/>
      <c r="D66" s="43"/>
      <c r="E66" s="43"/>
      <c r="F66" s="43"/>
      <c r="G66" s="44"/>
      <c r="H66" s="44"/>
      <c r="I66" s="43"/>
      <c r="J66" s="43"/>
      <c r="K66" s="43"/>
      <c r="L66" s="43"/>
      <c r="M66" s="43"/>
      <c r="N66" s="52"/>
      <c r="O66" s="52"/>
      <c r="P66" s="52"/>
      <c r="Q66" s="52"/>
      <c r="R66" s="52"/>
      <c r="S66" s="52"/>
      <c r="T66" s="52"/>
      <c r="U66" s="52"/>
      <c r="V66" s="52"/>
      <c r="W66" s="52"/>
      <c r="X66" s="52"/>
      <c r="Y66" s="52"/>
      <c r="Z66" s="52"/>
      <c r="AA66" s="52"/>
      <c r="AB66" s="52"/>
      <c r="AC66" s="52"/>
    </row>
    <row r="67" spans="1:29">
      <c r="A67" s="43"/>
      <c r="B67" s="43"/>
      <c r="C67" s="43"/>
      <c r="D67" s="43"/>
      <c r="E67" s="43"/>
      <c r="F67" s="43"/>
      <c r="G67" s="44"/>
      <c r="H67" s="44"/>
      <c r="I67" s="43"/>
      <c r="J67" s="43"/>
      <c r="K67" s="43"/>
      <c r="L67" s="43"/>
      <c r="M67" s="43"/>
      <c r="N67" s="52"/>
      <c r="O67" s="52"/>
      <c r="P67" s="52"/>
      <c r="Q67" s="52"/>
      <c r="R67" s="52"/>
      <c r="S67" s="52"/>
      <c r="T67" s="52"/>
      <c r="U67" s="52"/>
      <c r="V67" s="52"/>
      <c r="W67" s="52"/>
      <c r="X67" s="52"/>
      <c r="Y67" s="52"/>
      <c r="Z67" s="52"/>
      <c r="AA67" s="52"/>
      <c r="AB67" s="52"/>
      <c r="AC67" s="52"/>
    </row>
    <row r="68" spans="1:29">
      <c r="A68" s="43"/>
      <c r="B68" s="43"/>
      <c r="C68" s="43"/>
      <c r="D68" s="43"/>
      <c r="E68" s="43"/>
      <c r="F68" s="43"/>
      <c r="G68" s="44"/>
      <c r="H68" s="44"/>
      <c r="I68" s="43"/>
      <c r="J68" s="43"/>
      <c r="K68" s="43"/>
      <c r="L68" s="43"/>
      <c r="M68" s="43"/>
      <c r="N68" s="52"/>
      <c r="O68" s="52"/>
      <c r="P68" s="52"/>
      <c r="Q68" s="52"/>
      <c r="R68" s="52"/>
      <c r="S68" s="52"/>
      <c r="T68" s="52"/>
      <c r="U68" s="52"/>
      <c r="V68" s="52"/>
      <c r="W68" s="52"/>
      <c r="X68" s="52"/>
      <c r="Y68" s="52"/>
      <c r="Z68" s="52"/>
      <c r="AA68" s="52"/>
      <c r="AB68" s="52"/>
      <c r="AC68" s="52"/>
    </row>
    <row r="69" spans="1:29">
      <c r="A69" s="43"/>
      <c r="B69" s="43"/>
      <c r="C69" s="43"/>
      <c r="D69" s="43"/>
      <c r="E69" s="43"/>
      <c r="F69" s="43"/>
      <c r="G69" s="44"/>
      <c r="H69" s="44"/>
      <c r="I69" s="43"/>
      <c r="J69" s="43"/>
      <c r="K69" s="43"/>
      <c r="L69" s="43"/>
      <c r="M69" s="43"/>
      <c r="N69" s="52"/>
      <c r="O69" s="52"/>
      <c r="P69" s="52"/>
      <c r="Q69" s="52"/>
      <c r="R69" s="52"/>
      <c r="S69" s="52"/>
      <c r="T69" s="52"/>
      <c r="U69" s="52"/>
      <c r="V69" s="52"/>
      <c r="W69" s="52"/>
      <c r="X69" s="52"/>
      <c r="Y69" s="52"/>
      <c r="Z69" s="52"/>
      <c r="AA69" s="52"/>
      <c r="AB69" s="52"/>
      <c r="AC69" s="52"/>
    </row>
    <row r="70" spans="1:29">
      <c r="A70" s="43"/>
      <c r="B70" s="43"/>
      <c r="C70" s="43"/>
      <c r="D70" s="43"/>
      <c r="E70" s="43"/>
      <c r="F70" s="43"/>
      <c r="G70" s="44"/>
      <c r="H70" s="44"/>
      <c r="I70" s="43"/>
      <c r="J70" s="43"/>
      <c r="K70" s="43"/>
      <c r="L70" s="43"/>
      <c r="M70" s="43"/>
      <c r="N70" s="52"/>
      <c r="O70" s="52"/>
      <c r="P70" s="52"/>
      <c r="Q70" s="52"/>
      <c r="R70" s="52"/>
      <c r="S70" s="52"/>
      <c r="T70" s="52"/>
      <c r="U70" s="52"/>
      <c r="V70" s="52"/>
      <c r="W70" s="52"/>
      <c r="X70" s="52"/>
      <c r="Y70" s="52"/>
      <c r="Z70" s="52"/>
      <c r="AA70" s="52"/>
      <c r="AB70" s="52"/>
      <c r="AC70" s="52"/>
    </row>
    <row r="71" spans="1:29">
      <c r="A71" s="43"/>
      <c r="B71" s="43"/>
      <c r="C71" s="43"/>
      <c r="D71" s="43"/>
      <c r="E71" s="43"/>
      <c r="F71" s="43"/>
      <c r="G71" s="44"/>
      <c r="H71" s="44"/>
      <c r="I71" s="43"/>
      <c r="J71" s="43"/>
      <c r="K71" s="43"/>
      <c r="L71" s="43"/>
      <c r="M71" s="43"/>
      <c r="N71" s="52"/>
      <c r="O71" s="52"/>
      <c r="P71" s="52"/>
      <c r="Q71" s="52"/>
      <c r="R71" s="52"/>
      <c r="S71" s="52"/>
      <c r="T71" s="52"/>
      <c r="U71" s="52"/>
      <c r="V71" s="52"/>
      <c r="W71" s="52"/>
      <c r="X71" s="52"/>
      <c r="Y71" s="52"/>
      <c r="Z71" s="52"/>
      <c r="AA71" s="52"/>
      <c r="AB71" s="52"/>
      <c r="AC71" s="52"/>
    </row>
    <row r="72" spans="1:29">
      <c r="A72" s="43"/>
      <c r="B72" s="43"/>
      <c r="C72" s="43"/>
      <c r="D72" s="43"/>
      <c r="E72" s="43"/>
      <c r="F72" s="43"/>
      <c r="G72" s="44"/>
      <c r="H72" s="44"/>
      <c r="I72" s="43"/>
      <c r="J72" s="43"/>
      <c r="K72" s="43"/>
      <c r="L72" s="43"/>
      <c r="M72" s="43"/>
      <c r="N72" s="52"/>
      <c r="O72" s="52"/>
      <c r="P72" s="52"/>
      <c r="Q72" s="52"/>
      <c r="R72" s="52"/>
      <c r="S72" s="52"/>
      <c r="T72" s="52"/>
      <c r="U72" s="52"/>
      <c r="V72" s="52"/>
      <c r="W72" s="52"/>
      <c r="X72" s="52"/>
      <c r="Y72" s="52"/>
      <c r="Z72" s="52"/>
      <c r="AA72" s="52"/>
      <c r="AB72" s="52"/>
      <c r="AC72" s="52"/>
    </row>
    <row r="73" spans="1:29">
      <c r="A73" s="43"/>
      <c r="B73" s="43"/>
      <c r="C73" s="43"/>
      <c r="D73" s="43"/>
      <c r="E73" s="43"/>
      <c r="F73" s="43"/>
      <c r="G73" s="44"/>
      <c r="H73" s="44"/>
      <c r="I73" s="43"/>
      <c r="J73" s="43"/>
      <c r="K73" s="43"/>
      <c r="L73" s="43"/>
      <c r="M73" s="43"/>
      <c r="N73" s="52"/>
      <c r="O73" s="52"/>
      <c r="P73" s="52"/>
      <c r="Q73" s="52"/>
      <c r="R73" s="52"/>
      <c r="S73" s="52"/>
      <c r="T73" s="52"/>
      <c r="U73" s="52"/>
      <c r="V73" s="52"/>
      <c r="W73" s="52"/>
      <c r="X73" s="52"/>
      <c r="Y73" s="52"/>
      <c r="Z73" s="52"/>
      <c r="AA73" s="52"/>
      <c r="AB73" s="52"/>
      <c r="AC73" s="52"/>
    </row>
    <row r="74" spans="1:29">
      <c r="A74" s="43"/>
      <c r="B74" s="43"/>
      <c r="C74" s="43"/>
      <c r="D74" s="43"/>
      <c r="E74" s="43"/>
      <c r="F74" s="43"/>
      <c r="G74" s="44"/>
      <c r="H74" s="44"/>
      <c r="I74" s="43"/>
      <c r="J74" s="43"/>
      <c r="K74" s="43"/>
      <c r="L74" s="43"/>
      <c r="M74" s="43"/>
      <c r="N74" s="52"/>
      <c r="O74" s="52"/>
      <c r="P74" s="52"/>
      <c r="Q74" s="52"/>
      <c r="R74" s="52"/>
      <c r="S74" s="52"/>
      <c r="T74" s="52"/>
      <c r="U74" s="52"/>
      <c r="V74" s="52"/>
      <c r="W74" s="52"/>
      <c r="X74" s="52"/>
      <c r="Y74" s="52"/>
      <c r="Z74" s="52"/>
      <c r="AA74" s="52"/>
      <c r="AB74" s="52"/>
      <c r="AC74" s="52"/>
    </row>
    <row r="75" spans="1:29">
      <c r="A75" s="43"/>
      <c r="B75" s="43"/>
      <c r="C75" s="43"/>
      <c r="D75" s="43"/>
      <c r="E75" s="43"/>
      <c r="F75" s="43"/>
      <c r="G75" s="44"/>
      <c r="H75" s="44"/>
      <c r="I75" s="43"/>
      <c r="J75" s="43"/>
      <c r="K75" s="43"/>
      <c r="L75" s="43"/>
      <c r="M75" s="43"/>
      <c r="N75" s="52"/>
      <c r="O75" s="52"/>
      <c r="P75" s="52"/>
      <c r="Q75" s="52"/>
      <c r="R75" s="52"/>
      <c r="S75" s="52"/>
      <c r="T75" s="52"/>
      <c r="U75" s="52"/>
      <c r="V75" s="52"/>
      <c r="W75" s="52"/>
      <c r="X75" s="52"/>
      <c r="Y75" s="52"/>
      <c r="Z75" s="52"/>
      <c r="AA75" s="52"/>
      <c r="AB75" s="52"/>
      <c r="AC75" s="52"/>
    </row>
    <row r="76" spans="1:29">
      <c r="A76" s="43"/>
      <c r="B76" s="43"/>
      <c r="C76" s="43"/>
      <c r="D76" s="43"/>
      <c r="E76" s="43"/>
      <c r="F76" s="43"/>
      <c r="G76" s="44"/>
      <c r="H76" s="44"/>
      <c r="I76" s="43"/>
      <c r="J76" s="43"/>
      <c r="K76" s="43"/>
      <c r="L76" s="43"/>
      <c r="M76" s="43"/>
      <c r="N76" s="52"/>
      <c r="O76" s="52"/>
      <c r="P76" s="52"/>
      <c r="Q76" s="52"/>
      <c r="R76" s="52"/>
      <c r="S76" s="52"/>
      <c r="T76" s="52"/>
      <c r="U76" s="52"/>
      <c r="V76" s="52"/>
      <c r="W76" s="52"/>
      <c r="X76" s="52"/>
      <c r="Y76" s="52"/>
      <c r="Z76" s="52"/>
      <c r="AA76" s="52"/>
      <c r="AB76" s="52"/>
      <c r="AC76" s="52"/>
    </row>
    <row r="77" spans="1:29">
      <c r="A77" s="43"/>
      <c r="B77" s="43"/>
      <c r="C77" s="43"/>
      <c r="D77" s="43"/>
      <c r="E77" s="43"/>
      <c r="F77" s="43"/>
      <c r="G77" s="44"/>
      <c r="H77" s="44"/>
      <c r="I77" s="43"/>
      <c r="J77" s="43"/>
      <c r="K77" s="43"/>
      <c r="L77" s="43"/>
      <c r="M77" s="43"/>
      <c r="N77" s="52"/>
      <c r="O77" s="52"/>
      <c r="P77" s="52"/>
      <c r="Q77" s="52"/>
      <c r="R77" s="52"/>
      <c r="S77" s="52"/>
      <c r="T77" s="52"/>
      <c r="U77" s="52"/>
      <c r="V77" s="52"/>
      <c r="W77" s="52"/>
      <c r="X77" s="52"/>
      <c r="Y77" s="52"/>
      <c r="Z77" s="52"/>
      <c r="AA77" s="52"/>
      <c r="AB77" s="52"/>
      <c r="AC77" s="52"/>
    </row>
    <row r="78" spans="1:29">
      <c r="A78" s="43"/>
      <c r="B78" s="43"/>
      <c r="C78" s="43"/>
      <c r="D78" s="43"/>
      <c r="E78" s="43"/>
      <c r="F78" s="43"/>
      <c r="G78" s="44"/>
      <c r="H78" s="44"/>
      <c r="I78" s="43"/>
      <c r="J78" s="43"/>
      <c r="K78" s="43"/>
      <c r="L78" s="43"/>
      <c r="M78" s="43"/>
      <c r="N78" s="52"/>
      <c r="O78" s="52"/>
      <c r="P78" s="52"/>
      <c r="Q78" s="52"/>
      <c r="R78" s="52"/>
      <c r="S78" s="52"/>
      <c r="T78" s="52"/>
      <c r="U78" s="52"/>
      <c r="V78" s="52"/>
      <c r="W78" s="52"/>
      <c r="X78" s="52"/>
      <c r="Y78" s="52"/>
      <c r="Z78" s="52"/>
      <c r="AA78" s="52"/>
      <c r="AB78" s="52"/>
      <c r="AC78" s="52"/>
    </row>
    <row r="79" spans="1:29">
      <c r="A79" s="43"/>
      <c r="B79" s="43"/>
      <c r="C79" s="43"/>
      <c r="D79" s="43"/>
      <c r="E79" s="43"/>
      <c r="F79" s="43"/>
      <c r="G79" s="44"/>
      <c r="H79" s="44"/>
      <c r="I79" s="43"/>
      <c r="J79" s="43"/>
      <c r="K79" s="43"/>
      <c r="L79" s="43"/>
      <c r="M79" s="43"/>
      <c r="N79" s="52"/>
      <c r="O79" s="52"/>
      <c r="P79" s="52"/>
      <c r="Q79" s="52"/>
      <c r="R79" s="52"/>
      <c r="S79" s="52"/>
      <c r="T79" s="52"/>
      <c r="U79" s="52"/>
      <c r="V79" s="52"/>
      <c r="W79" s="52"/>
      <c r="X79" s="52"/>
      <c r="Y79" s="52"/>
      <c r="Z79" s="52"/>
      <c r="AA79" s="52"/>
      <c r="AB79" s="52"/>
      <c r="AC79" s="52"/>
    </row>
    <row r="80" spans="1:29">
      <c r="A80" s="43"/>
      <c r="B80" s="43"/>
      <c r="C80" s="43"/>
      <c r="D80" s="43"/>
      <c r="E80" s="43"/>
      <c r="F80" s="43"/>
      <c r="G80" s="44"/>
      <c r="H80" s="44"/>
      <c r="I80" s="43"/>
      <c r="J80" s="43"/>
      <c r="K80" s="43"/>
      <c r="L80" s="43"/>
      <c r="M80" s="43"/>
      <c r="N80" s="52"/>
      <c r="O80" s="52"/>
      <c r="P80" s="52"/>
      <c r="Q80" s="52"/>
      <c r="R80" s="52"/>
      <c r="S80" s="52"/>
      <c r="T80" s="52"/>
      <c r="U80" s="52"/>
      <c r="V80" s="52"/>
      <c r="W80" s="52"/>
      <c r="X80" s="52"/>
      <c r="Y80" s="52"/>
      <c r="Z80" s="52"/>
      <c r="AA80" s="52"/>
      <c r="AB80" s="52"/>
      <c r="AC80" s="52"/>
    </row>
    <row r="81" spans="1:29">
      <c r="A81" s="43"/>
      <c r="B81" s="43"/>
      <c r="C81" s="43"/>
      <c r="D81" s="43"/>
      <c r="E81" s="43"/>
      <c r="F81" s="43"/>
      <c r="G81" s="44"/>
      <c r="H81" s="44"/>
      <c r="I81" s="43"/>
      <c r="J81" s="43"/>
      <c r="K81" s="43"/>
      <c r="L81" s="43"/>
      <c r="M81" s="43"/>
      <c r="N81" s="52"/>
      <c r="O81" s="52"/>
      <c r="P81" s="52"/>
      <c r="Q81" s="52"/>
      <c r="R81" s="52"/>
      <c r="S81" s="52"/>
      <c r="T81" s="52"/>
      <c r="U81" s="52"/>
      <c r="V81" s="52"/>
      <c r="W81" s="52"/>
      <c r="X81" s="52"/>
      <c r="Y81" s="52"/>
      <c r="Z81" s="52"/>
      <c r="AA81" s="52"/>
      <c r="AB81" s="52"/>
      <c r="AC81" s="52"/>
    </row>
    <row r="82" spans="1:29">
      <c r="A82" s="43"/>
      <c r="B82" s="43"/>
      <c r="C82" s="43"/>
      <c r="D82" s="43"/>
      <c r="E82" s="43"/>
      <c r="F82" s="43"/>
      <c r="G82" s="44"/>
      <c r="H82" s="44"/>
      <c r="I82" s="43"/>
      <c r="J82" s="43"/>
      <c r="K82" s="43"/>
      <c r="L82" s="43"/>
      <c r="M82" s="43"/>
      <c r="N82" s="52"/>
      <c r="O82" s="52"/>
      <c r="P82" s="52"/>
      <c r="Q82" s="52"/>
      <c r="R82" s="52"/>
      <c r="S82" s="52"/>
      <c r="T82" s="52"/>
      <c r="U82" s="52"/>
      <c r="V82" s="52"/>
      <c r="W82" s="52"/>
      <c r="X82" s="52"/>
      <c r="Y82" s="52"/>
      <c r="Z82" s="52"/>
      <c r="AA82" s="52"/>
      <c r="AB82" s="52"/>
      <c r="AC82" s="52"/>
    </row>
    <row r="83" spans="1:29">
      <c r="A83" s="43"/>
      <c r="B83" s="43"/>
      <c r="C83" s="43"/>
      <c r="D83" s="43"/>
      <c r="E83" s="43"/>
      <c r="F83" s="43"/>
      <c r="G83" s="44"/>
      <c r="H83" s="44"/>
      <c r="I83" s="43"/>
      <c r="J83" s="43"/>
      <c r="K83" s="43"/>
      <c r="L83" s="43"/>
      <c r="M83" s="43"/>
      <c r="N83" s="52"/>
      <c r="O83" s="52"/>
      <c r="P83" s="52"/>
      <c r="Q83" s="52"/>
      <c r="R83" s="52"/>
      <c r="S83" s="52"/>
      <c r="T83" s="52"/>
      <c r="U83" s="52"/>
      <c r="V83" s="52"/>
      <c r="W83" s="52"/>
      <c r="X83" s="52"/>
      <c r="Y83" s="52"/>
      <c r="Z83" s="52"/>
      <c r="AA83" s="52"/>
      <c r="AB83" s="52"/>
      <c r="AC83" s="52"/>
    </row>
    <row r="84" spans="1:29">
      <c r="A84" s="43"/>
      <c r="B84" s="43"/>
      <c r="C84" s="43"/>
      <c r="D84" s="43"/>
      <c r="E84" s="43"/>
      <c r="F84" s="43"/>
      <c r="G84" s="44"/>
      <c r="H84" s="44"/>
      <c r="I84" s="43"/>
      <c r="J84" s="43"/>
      <c r="K84" s="43"/>
      <c r="L84" s="43"/>
      <c r="M84" s="43"/>
      <c r="N84" s="52"/>
      <c r="O84" s="52"/>
      <c r="P84" s="52"/>
      <c r="Q84" s="52"/>
      <c r="R84" s="52"/>
      <c r="S84" s="52"/>
      <c r="T84" s="52"/>
      <c r="U84" s="52"/>
      <c r="V84" s="52"/>
      <c r="W84" s="52"/>
      <c r="X84" s="52"/>
      <c r="Y84" s="52"/>
      <c r="Z84" s="52"/>
      <c r="AA84" s="52"/>
      <c r="AB84" s="52"/>
      <c r="AC84" s="52"/>
    </row>
    <row r="85" spans="1:29">
      <c r="A85" s="43"/>
      <c r="B85" s="43"/>
      <c r="C85" s="43"/>
      <c r="D85" s="43"/>
      <c r="E85" s="43"/>
      <c r="F85" s="43"/>
      <c r="G85" s="44"/>
      <c r="H85" s="44"/>
      <c r="I85" s="43"/>
      <c r="J85" s="43"/>
      <c r="K85" s="43"/>
      <c r="L85" s="43"/>
      <c r="M85" s="43"/>
      <c r="N85" s="52"/>
      <c r="O85" s="52"/>
      <c r="P85" s="52"/>
      <c r="Q85" s="52"/>
      <c r="R85" s="52"/>
      <c r="S85" s="52"/>
      <c r="T85" s="52"/>
      <c r="U85" s="52"/>
      <c r="V85" s="52"/>
      <c r="W85" s="52"/>
      <c r="X85" s="52"/>
      <c r="Y85" s="52"/>
      <c r="Z85" s="52"/>
      <c r="AA85" s="52"/>
      <c r="AB85" s="52"/>
      <c r="AC85" s="52"/>
    </row>
    <row r="86" spans="1:29">
      <c r="A86" s="43"/>
      <c r="B86" s="43"/>
      <c r="C86" s="43"/>
      <c r="D86" s="43"/>
      <c r="E86" s="43"/>
      <c r="F86" s="43"/>
      <c r="G86" s="44"/>
      <c r="H86" s="44"/>
      <c r="I86" s="43"/>
      <c r="J86" s="43"/>
      <c r="K86" s="43"/>
      <c r="L86" s="43"/>
      <c r="M86" s="43"/>
      <c r="N86" s="52"/>
      <c r="O86" s="52"/>
      <c r="P86" s="52"/>
      <c r="Q86" s="52"/>
      <c r="R86" s="52"/>
      <c r="S86" s="52"/>
      <c r="T86" s="52"/>
      <c r="U86" s="52"/>
      <c r="V86" s="52"/>
      <c r="W86" s="52"/>
      <c r="X86" s="52"/>
      <c r="Y86" s="52"/>
      <c r="Z86" s="52"/>
      <c r="AA86" s="52"/>
      <c r="AB86" s="52"/>
      <c r="AC86" s="52"/>
    </row>
    <row r="87" spans="1:29">
      <c r="A87" s="43"/>
      <c r="B87" s="43"/>
      <c r="C87" s="43"/>
      <c r="D87" s="43"/>
      <c r="E87" s="43"/>
      <c r="F87" s="43"/>
      <c r="G87" s="44"/>
      <c r="H87" s="44"/>
      <c r="I87" s="43"/>
      <c r="J87" s="43"/>
      <c r="K87" s="43"/>
      <c r="L87" s="43"/>
      <c r="M87" s="43"/>
      <c r="N87" s="52"/>
      <c r="O87" s="52"/>
      <c r="P87" s="52"/>
      <c r="Q87" s="52"/>
      <c r="R87" s="52"/>
      <c r="S87" s="52"/>
      <c r="T87" s="52"/>
      <c r="U87" s="52"/>
      <c r="V87" s="52"/>
      <c r="W87" s="52"/>
      <c r="X87" s="52"/>
      <c r="Y87" s="52"/>
      <c r="Z87" s="52"/>
      <c r="AA87" s="52"/>
      <c r="AB87" s="52"/>
      <c r="AC87" s="52"/>
    </row>
    <row r="88" spans="1:29">
      <c r="A88" s="43"/>
      <c r="B88" s="43"/>
      <c r="C88" s="43"/>
      <c r="D88" s="43"/>
      <c r="E88" s="43"/>
      <c r="F88" s="43"/>
      <c r="G88" s="44"/>
      <c r="H88" s="44"/>
      <c r="I88" s="43"/>
      <c r="J88" s="43"/>
      <c r="K88" s="43"/>
      <c r="L88" s="43"/>
      <c r="M88" s="43"/>
      <c r="N88" s="52"/>
      <c r="O88" s="52"/>
      <c r="P88" s="52"/>
      <c r="Q88" s="52"/>
      <c r="R88" s="52"/>
      <c r="S88" s="52"/>
      <c r="T88" s="52"/>
      <c r="U88" s="52"/>
      <c r="V88" s="52"/>
      <c r="W88" s="52"/>
      <c r="X88" s="52"/>
      <c r="Y88" s="52"/>
      <c r="Z88" s="52"/>
      <c r="AA88" s="52"/>
      <c r="AB88" s="52"/>
      <c r="AC88" s="52"/>
    </row>
    <row r="89" spans="1:29">
      <c r="A89" s="43"/>
      <c r="B89" s="43"/>
      <c r="C89" s="43"/>
      <c r="D89" s="43"/>
      <c r="E89" s="43"/>
      <c r="F89" s="43"/>
      <c r="G89" s="44"/>
      <c r="H89" s="44"/>
      <c r="I89" s="43"/>
      <c r="J89" s="43"/>
      <c r="K89" s="43"/>
      <c r="L89" s="43"/>
      <c r="M89" s="43"/>
      <c r="N89" s="52"/>
      <c r="O89" s="52"/>
      <c r="P89" s="52"/>
      <c r="Q89" s="52"/>
      <c r="R89" s="52"/>
      <c r="S89" s="52"/>
      <c r="T89" s="52"/>
      <c r="U89" s="52"/>
      <c r="V89" s="52"/>
      <c r="W89" s="52"/>
      <c r="X89" s="52"/>
      <c r="Y89" s="52"/>
      <c r="Z89" s="52"/>
      <c r="AA89" s="52"/>
      <c r="AB89" s="52"/>
      <c r="AC89" s="52"/>
    </row>
    <row r="90" spans="1:29">
      <c r="A90" s="43"/>
      <c r="B90" s="43"/>
      <c r="C90" s="43"/>
      <c r="D90" s="43"/>
      <c r="E90" s="43"/>
      <c r="F90" s="43"/>
      <c r="G90" s="44"/>
      <c r="H90" s="44"/>
      <c r="I90" s="43"/>
      <c r="J90" s="43"/>
      <c r="K90" s="43"/>
      <c r="L90" s="43"/>
      <c r="M90" s="43"/>
      <c r="N90" s="52"/>
      <c r="O90" s="52"/>
      <c r="P90" s="52"/>
      <c r="Q90" s="52"/>
      <c r="R90" s="52"/>
      <c r="S90" s="52"/>
      <c r="T90" s="52"/>
      <c r="U90" s="52"/>
      <c r="V90" s="52"/>
      <c r="W90" s="52"/>
      <c r="X90" s="52"/>
      <c r="Y90" s="52"/>
      <c r="Z90" s="52"/>
      <c r="AA90" s="52"/>
      <c r="AB90" s="52"/>
      <c r="AC90" s="52"/>
    </row>
    <row r="91" spans="1:29">
      <c r="A91" s="43"/>
      <c r="B91" s="43"/>
      <c r="C91" s="43"/>
      <c r="D91" s="43"/>
      <c r="E91" s="43"/>
      <c r="F91" s="43"/>
      <c r="G91" s="44"/>
      <c r="H91" s="44"/>
      <c r="I91" s="43"/>
      <c r="J91" s="43"/>
      <c r="K91" s="43"/>
      <c r="L91" s="43"/>
      <c r="M91" s="43"/>
      <c r="N91" s="52"/>
      <c r="O91" s="52"/>
      <c r="P91" s="52"/>
      <c r="Q91" s="52"/>
      <c r="R91" s="52"/>
      <c r="S91" s="52"/>
      <c r="T91" s="52"/>
      <c r="U91" s="52"/>
      <c r="V91" s="52"/>
      <c r="W91" s="52"/>
      <c r="X91" s="52"/>
      <c r="Y91" s="52"/>
      <c r="Z91" s="52"/>
      <c r="AA91" s="52"/>
      <c r="AB91" s="52"/>
      <c r="AC91" s="52"/>
    </row>
    <row r="92" spans="1:29">
      <c r="A92" s="43"/>
      <c r="B92" s="43"/>
      <c r="C92" s="43"/>
      <c r="D92" s="43"/>
      <c r="E92" s="43"/>
      <c r="F92" s="43"/>
      <c r="G92" s="44"/>
      <c r="H92" s="44"/>
      <c r="I92" s="43"/>
      <c r="J92" s="43"/>
      <c r="K92" s="43"/>
      <c r="L92" s="43"/>
      <c r="M92" s="43"/>
      <c r="N92" s="52"/>
      <c r="O92" s="52"/>
      <c r="P92" s="52"/>
      <c r="Q92" s="52"/>
      <c r="R92" s="52"/>
      <c r="S92" s="52"/>
      <c r="T92" s="52"/>
      <c r="U92" s="52"/>
      <c r="V92" s="52"/>
      <c r="W92" s="52"/>
      <c r="X92" s="52"/>
      <c r="Y92" s="52"/>
      <c r="Z92" s="52"/>
      <c r="AA92" s="52"/>
      <c r="AB92" s="52"/>
      <c r="AC92" s="52"/>
    </row>
    <row r="93" spans="1:29">
      <c r="A93" s="43"/>
      <c r="B93" s="43"/>
      <c r="C93" s="43"/>
      <c r="D93" s="43"/>
      <c r="E93" s="43"/>
      <c r="F93" s="43"/>
      <c r="G93" s="44"/>
      <c r="H93" s="44"/>
      <c r="I93" s="43"/>
      <c r="J93" s="43"/>
      <c r="K93" s="43"/>
      <c r="L93" s="43"/>
      <c r="M93" s="43"/>
      <c r="N93" s="52"/>
      <c r="O93" s="52"/>
      <c r="P93" s="52"/>
      <c r="Q93" s="52"/>
      <c r="R93" s="52"/>
      <c r="S93" s="52"/>
      <c r="T93" s="52"/>
      <c r="U93" s="52"/>
      <c r="V93" s="52"/>
      <c r="W93" s="52"/>
      <c r="X93" s="52"/>
      <c r="Y93" s="52"/>
      <c r="Z93" s="52"/>
      <c r="AA93" s="52"/>
      <c r="AB93" s="52"/>
      <c r="AC93" s="52"/>
    </row>
    <row r="94" spans="1:29">
      <c r="A94" s="43"/>
      <c r="B94" s="43"/>
      <c r="C94" s="43"/>
      <c r="D94" s="43"/>
      <c r="E94" s="43"/>
      <c r="F94" s="43"/>
      <c r="G94" s="44"/>
      <c r="H94" s="44"/>
      <c r="I94" s="43"/>
      <c r="J94" s="43"/>
      <c r="K94" s="43"/>
      <c r="L94" s="43"/>
      <c r="M94" s="43"/>
      <c r="N94" s="52"/>
      <c r="O94" s="52"/>
      <c r="P94" s="52"/>
      <c r="Q94" s="52"/>
      <c r="R94" s="52"/>
      <c r="S94" s="52"/>
      <c r="T94" s="52"/>
      <c r="U94" s="52"/>
      <c r="V94" s="52"/>
      <c r="W94" s="52"/>
      <c r="X94" s="52"/>
      <c r="Y94" s="52"/>
      <c r="Z94" s="52"/>
      <c r="AA94" s="52"/>
      <c r="AB94" s="52"/>
      <c r="AC94" s="52"/>
    </row>
    <row r="95" spans="1:29">
      <c r="A95" s="43"/>
      <c r="B95" s="43"/>
      <c r="C95" s="43"/>
      <c r="D95" s="43"/>
      <c r="E95" s="43"/>
      <c r="F95" s="43"/>
      <c r="G95" s="44"/>
      <c r="H95" s="44"/>
      <c r="I95" s="43"/>
      <c r="J95" s="43"/>
      <c r="K95" s="43"/>
      <c r="L95" s="43"/>
      <c r="M95" s="43"/>
      <c r="N95" s="52"/>
      <c r="O95" s="52"/>
      <c r="P95" s="52"/>
      <c r="Q95" s="52"/>
      <c r="R95" s="52"/>
      <c r="S95" s="52"/>
      <c r="T95" s="52"/>
      <c r="U95" s="52"/>
      <c r="V95" s="52"/>
      <c r="W95" s="52"/>
      <c r="X95" s="52"/>
      <c r="Y95" s="52"/>
      <c r="Z95" s="52"/>
      <c r="AA95" s="52"/>
      <c r="AB95" s="52"/>
      <c r="AC95" s="52"/>
    </row>
    <row r="96" spans="1:29">
      <c r="A96" s="43"/>
      <c r="B96" s="43"/>
      <c r="C96" s="43"/>
      <c r="D96" s="43"/>
      <c r="E96" s="43"/>
      <c r="F96" s="43"/>
      <c r="G96" s="44"/>
      <c r="H96" s="44"/>
      <c r="I96" s="43"/>
      <c r="J96" s="43"/>
      <c r="K96" s="43"/>
      <c r="L96" s="43"/>
      <c r="M96" s="43"/>
      <c r="N96" s="52"/>
      <c r="O96" s="52"/>
      <c r="P96" s="52"/>
      <c r="Q96" s="52"/>
      <c r="R96" s="52"/>
      <c r="S96" s="52"/>
      <c r="T96" s="52"/>
      <c r="U96" s="52"/>
      <c r="V96" s="52"/>
      <c r="W96" s="52"/>
      <c r="X96" s="52"/>
      <c r="Y96" s="52"/>
      <c r="Z96" s="52"/>
      <c r="AA96" s="52"/>
      <c r="AB96" s="52"/>
      <c r="AC96" s="52"/>
    </row>
    <row r="97" spans="1:29">
      <c r="A97" s="43"/>
      <c r="B97" s="43"/>
      <c r="C97" s="43"/>
      <c r="D97" s="43"/>
      <c r="E97" s="43"/>
      <c r="F97" s="43"/>
      <c r="G97" s="44"/>
      <c r="H97" s="44"/>
      <c r="I97" s="43"/>
      <c r="J97" s="43"/>
      <c r="K97" s="43"/>
      <c r="L97" s="43"/>
      <c r="M97" s="43"/>
      <c r="N97" s="52"/>
      <c r="O97" s="52"/>
      <c r="P97" s="52"/>
      <c r="Q97" s="52"/>
      <c r="R97" s="52"/>
      <c r="S97" s="52"/>
      <c r="T97" s="52"/>
      <c r="U97" s="52"/>
      <c r="V97" s="52"/>
      <c r="W97" s="52"/>
      <c r="X97" s="52"/>
      <c r="Y97" s="52"/>
      <c r="Z97" s="52"/>
      <c r="AA97" s="52"/>
      <c r="AB97" s="52"/>
      <c r="AC97" s="52"/>
    </row>
    <row r="98" spans="1:29">
      <c r="A98" s="43"/>
      <c r="B98" s="43"/>
      <c r="C98" s="43"/>
      <c r="D98" s="43"/>
      <c r="E98" s="43"/>
      <c r="F98" s="43"/>
      <c r="G98" s="44"/>
      <c r="H98" s="44"/>
      <c r="I98" s="43"/>
      <c r="J98" s="43"/>
      <c r="K98" s="43"/>
      <c r="L98" s="43"/>
      <c r="M98" s="43"/>
      <c r="N98" s="52"/>
      <c r="O98" s="52"/>
      <c r="P98" s="52"/>
      <c r="Q98" s="52"/>
      <c r="R98" s="52"/>
      <c r="S98" s="52"/>
      <c r="T98" s="52"/>
      <c r="U98" s="52"/>
      <c r="V98" s="52"/>
      <c r="W98" s="52"/>
      <c r="X98" s="52"/>
      <c r="Y98" s="52"/>
      <c r="Z98" s="52"/>
      <c r="AA98" s="52"/>
      <c r="AB98" s="52"/>
      <c r="AC98" s="52"/>
    </row>
    <row r="99" spans="1:29">
      <c r="A99" s="43"/>
      <c r="B99" s="43"/>
      <c r="C99" s="43"/>
      <c r="D99" s="43"/>
      <c r="E99" s="43"/>
      <c r="F99" s="43"/>
      <c r="G99" s="44"/>
      <c r="H99" s="44"/>
      <c r="I99" s="43"/>
      <c r="J99" s="43"/>
      <c r="K99" s="43"/>
      <c r="L99" s="43"/>
      <c r="M99" s="43"/>
      <c r="N99" s="52"/>
      <c r="O99" s="52"/>
      <c r="P99" s="52"/>
      <c r="Q99" s="52"/>
      <c r="R99" s="52"/>
      <c r="S99" s="52"/>
      <c r="T99" s="52"/>
      <c r="U99" s="52"/>
      <c r="V99" s="52"/>
      <c r="W99" s="52"/>
      <c r="X99" s="52"/>
      <c r="Y99" s="52"/>
      <c r="Z99" s="52"/>
      <c r="AA99" s="52"/>
      <c r="AB99" s="52"/>
      <c r="AC99" s="52"/>
    </row>
    <row r="100" spans="1:29">
      <c r="A100" s="43"/>
      <c r="B100" s="43"/>
      <c r="C100" s="43"/>
      <c r="D100" s="43"/>
      <c r="E100" s="43"/>
      <c r="F100" s="43"/>
      <c r="G100" s="44"/>
      <c r="H100" s="44"/>
      <c r="I100" s="43"/>
      <c r="J100" s="43"/>
      <c r="K100" s="43"/>
      <c r="L100" s="43"/>
      <c r="M100" s="43"/>
      <c r="N100" s="52"/>
      <c r="O100" s="52"/>
      <c r="P100" s="52"/>
      <c r="Q100" s="52"/>
      <c r="R100" s="52"/>
      <c r="S100" s="52"/>
      <c r="T100" s="52"/>
      <c r="U100" s="52"/>
      <c r="V100" s="52"/>
      <c r="W100" s="52"/>
      <c r="X100" s="52"/>
      <c r="Y100" s="52"/>
      <c r="Z100" s="52"/>
      <c r="AA100" s="52"/>
      <c r="AB100" s="52"/>
      <c r="AC100" s="52"/>
    </row>
    <row r="101" spans="1:29">
      <c r="A101" s="43"/>
      <c r="B101" s="43"/>
      <c r="C101" s="43"/>
      <c r="D101" s="43"/>
      <c r="E101" s="43"/>
      <c r="F101" s="43"/>
      <c r="G101" s="44"/>
      <c r="H101" s="44"/>
      <c r="I101" s="43"/>
      <c r="J101" s="43"/>
      <c r="K101" s="43"/>
      <c r="L101" s="43"/>
      <c r="M101" s="43"/>
      <c r="N101" s="52"/>
      <c r="O101" s="52"/>
      <c r="P101" s="52"/>
      <c r="Q101" s="52"/>
      <c r="R101" s="52"/>
      <c r="S101" s="52"/>
      <c r="T101" s="52"/>
      <c r="U101" s="52"/>
      <c r="V101" s="52"/>
      <c r="W101" s="52"/>
      <c r="X101" s="52"/>
      <c r="Y101" s="52"/>
      <c r="Z101" s="52"/>
      <c r="AA101" s="52"/>
      <c r="AB101" s="52"/>
      <c r="AC101" s="52"/>
    </row>
    <row r="102" spans="1:29">
      <c r="A102" s="43"/>
      <c r="B102" s="43"/>
      <c r="C102" s="43"/>
      <c r="D102" s="43"/>
      <c r="E102" s="43"/>
      <c r="F102" s="43"/>
      <c r="G102" s="44"/>
      <c r="H102" s="44"/>
      <c r="I102" s="43"/>
      <c r="J102" s="43"/>
      <c r="K102" s="43"/>
      <c r="L102" s="43"/>
      <c r="M102" s="43"/>
      <c r="N102" s="52"/>
      <c r="O102" s="52"/>
      <c r="P102" s="52"/>
      <c r="Q102" s="52"/>
      <c r="R102" s="52"/>
      <c r="S102" s="52"/>
      <c r="T102" s="52"/>
      <c r="U102" s="52"/>
      <c r="V102" s="52"/>
      <c r="W102" s="52"/>
      <c r="X102" s="52"/>
      <c r="Y102" s="52"/>
      <c r="Z102" s="52"/>
      <c r="AA102" s="52"/>
      <c r="AB102" s="52"/>
      <c r="AC102" s="52"/>
    </row>
    <row r="103" spans="1:29">
      <c r="A103" s="43"/>
      <c r="B103" s="43"/>
      <c r="C103" s="43"/>
      <c r="D103" s="43"/>
      <c r="E103" s="43"/>
      <c r="F103" s="43"/>
      <c r="G103" s="44"/>
      <c r="H103" s="44"/>
      <c r="I103" s="43"/>
      <c r="J103" s="43"/>
      <c r="K103" s="43"/>
      <c r="L103" s="43"/>
      <c r="M103" s="43"/>
      <c r="N103" s="52"/>
      <c r="O103" s="52"/>
      <c r="P103" s="52"/>
      <c r="Q103" s="52"/>
      <c r="R103" s="52"/>
      <c r="S103" s="52"/>
      <c r="T103" s="52"/>
      <c r="U103" s="52"/>
      <c r="V103" s="52"/>
      <c r="W103" s="52"/>
      <c r="X103" s="52"/>
      <c r="Y103" s="52"/>
      <c r="Z103" s="52"/>
      <c r="AA103" s="52"/>
      <c r="AB103" s="52"/>
      <c r="AC103" s="52"/>
    </row>
    <row r="104" spans="1:29">
      <c r="A104" s="43"/>
      <c r="B104" s="43"/>
      <c r="C104" s="43"/>
      <c r="D104" s="43"/>
      <c r="E104" s="43"/>
      <c r="F104" s="43"/>
      <c r="G104" s="44"/>
      <c r="H104" s="44"/>
      <c r="I104" s="43"/>
      <c r="J104" s="43"/>
      <c r="K104" s="43"/>
      <c r="L104" s="43"/>
      <c r="M104" s="43"/>
      <c r="N104" s="52"/>
      <c r="O104" s="52"/>
      <c r="P104" s="52"/>
      <c r="Q104" s="52"/>
      <c r="R104" s="52"/>
      <c r="S104" s="52"/>
      <c r="T104" s="52"/>
      <c r="U104" s="52"/>
      <c r="V104" s="52"/>
      <c r="W104" s="52"/>
      <c r="X104" s="52"/>
      <c r="Y104" s="52"/>
      <c r="Z104" s="52"/>
      <c r="AA104" s="52"/>
      <c r="AB104" s="52"/>
      <c r="AC104" s="52"/>
    </row>
    <row r="105" spans="1:29">
      <c r="A105" s="43"/>
      <c r="B105" s="43"/>
      <c r="C105" s="43"/>
      <c r="D105" s="43"/>
      <c r="E105" s="43"/>
      <c r="F105" s="43"/>
      <c r="G105" s="44"/>
      <c r="H105" s="44"/>
      <c r="I105" s="43"/>
      <c r="J105" s="43"/>
      <c r="K105" s="43"/>
      <c r="L105" s="43"/>
      <c r="M105" s="43"/>
      <c r="N105" s="52"/>
      <c r="O105" s="52"/>
      <c r="P105" s="52"/>
      <c r="Q105" s="52"/>
      <c r="R105" s="52"/>
      <c r="S105" s="52"/>
      <c r="T105" s="52"/>
      <c r="U105" s="52"/>
      <c r="V105" s="52"/>
      <c r="W105" s="52"/>
      <c r="X105" s="52"/>
      <c r="Y105" s="52"/>
      <c r="Z105" s="52"/>
      <c r="AA105" s="52"/>
      <c r="AB105" s="52"/>
      <c r="AC105" s="52"/>
    </row>
    <row r="106" spans="1:29">
      <c r="A106" s="43"/>
      <c r="B106" s="43"/>
      <c r="C106" s="43"/>
      <c r="D106" s="43"/>
      <c r="E106" s="43"/>
      <c r="F106" s="43"/>
      <c r="G106" s="44"/>
      <c r="H106" s="44"/>
      <c r="I106" s="43"/>
      <c r="J106" s="43"/>
      <c r="K106" s="43"/>
      <c r="L106" s="43"/>
      <c r="M106" s="43"/>
      <c r="N106" s="52"/>
      <c r="O106" s="52"/>
      <c r="P106" s="52"/>
      <c r="Q106" s="52"/>
      <c r="R106" s="52"/>
      <c r="S106" s="52"/>
      <c r="T106" s="52"/>
      <c r="U106" s="52"/>
      <c r="V106" s="52"/>
      <c r="W106" s="52"/>
      <c r="X106" s="52"/>
      <c r="Y106" s="52"/>
      <c r="Z106" s="52"/>
      <c r="AA106" s="52"/>
      <c r="AB106" s="52"/>
      <c r="AC106" s="52"/>
    </row>
    <row r="107" spans="1:29">
      <c r="A107" s="43"/>
      <c r="B107" s="43"/>
      <c r="C107" s="43"/>
      <c r="D107" s="43"/>
      <c r="E107" s="43"/>
      <c r="F107" s="43"/>
      <c r="G107" s="44"/>
      <c r="H107" s="44"/>
      <c r="I107" s="43"/>
      <c r="J107" s="43"/>
      <c r="K107" s="43"/>
      <c r="L107" s="43"/>
      <c r="M107" s="43"/>
      <c r="N107" s="52"/>
      <c r="O107" s="52"/>
      <c r="P107" s="52"/>
      <c r="Q107" s="52"/>
      <c r="R107" s="52"/>
      <c r="S107" s="52"/>
      <c r="T107" s="52"/>
      <c r="U107" s="52"/>
      <c r="V107" s="52"/>
      <c r="W107" s="52"/>
      <c r="X107" s="52"/>
      <c r="Y107" s="52"/>
      <c r="Z107" s="52"/>
      <c r="AA107" s="52"/>
      <c r="AB107" s="52"/>
      <c r="AC107" s="52"/>
    </row>
    <row r="108" spans="1:29">
      <c r="A108" s="43"/>
      <c r="B108" s="43"/>
      <c r="C108" s="43"/>
      <c r="D108" s="43"/>
      <c r="E108" s="43"/>
      <c r="F108" s="43"/>
      <c r="G108" s="44"/>
      <c r="H108" s="44"/>
      <c r="I108" s="43"/>
      <c r="J108" s="43"/>
      <c r="K108" s="43"/>
      <c r="L108" s="43"/>
      <c r="M108" s="43"/>
      <c r="N108" s="52"/>
      <c r="O108" s="52"/>
      <c r="P108" s="52"/>
      <c r="Q108" s="52"/>
      <c r="R108" s="52"/>
      <c r="S108" s="52"/>
      <c r="T108" s="52"/>
      <c r="U108" s="52"/>
      <c r="V108" s="52"/>
      <c r="W108" s="52"/>
      <c r="X108" s="52"/>
      <c r="Y108" s="52"/>
      <c r="Z108" s="52"/>
      <c r="AA108" s="52"/>
      <c r="AB108" s="52"/>
      <c r="AC108" s="52"/>
    </row>
    <row r="109" spans="1:29">
      <c r="A109" s="43"/>
      <c r="B109" s="43"/>
      <c r="C109" s="43"/>
      <c r="D109" s="43"/>
      <c r="E109" s="43"/>
      <c r="F109" s="43"/>
      <c r="G109" s="44"/>
      <c r="H109" s="44"/>
      <c r="I109" s="43"/>
      <c r="J109" s="43"/>
      <c r="K109" s="43"/>
      <c r="L109" s="43"/>
      <c r="M109" s="43"/>
      <c r="N109" s="52"/>
      <c r="O109" s="52"/>
      <c r="P109" s="52"/>
      <c r="Q109" s="52"/>
      <c r="R109" s="52"/>
      <c r="S109" s="52"/>
      <c r="T109" s="52"/>
      <c r="U109" s="52"/>
      <c r="V109" s="52"/>
      <c r="W109" s="52"/>
      <c r="X109" s="52"/>
      <c r="Y109" s="52"/>
      <c r="Z109" s="52"/>
      <c r="AA109" s="52"/>
      <c r="AB109" s="52"/>
      <c r="AC109" s="52"/>
    </row>
    <row r="110" spans="1:29">
      <c r="A110" s="43"/>
      <c r="B110" s="43"/>
      <c r="C110" s="43"/>
      <c r="D110" s="43"/>
      <c r="E110" s="43"/>
      <c r="F110" s="43"/>
      <c r="G110" s="44"/>
      <c r="H110" s="44"/>
      <c r="I110" s="43"/>
      <c r="J110" s="43"/>
      <c r="K110" s="43"/>
      <c r="L110" s="43"/>
      <c r="M110" s="43"/>
      <c r="N110" s="52"/>
      <c r="O110" s="52"/>
      <c r="P110" s="52"/>
      <c r="Q110" s="52"/>
      <c r="R110" s="52"/>
      <c r="S110" s="52"/>
      <c r="T110" s="52"/>
      <c r="U110" s="52"/>
      <c r="V110" s="52"/>
      <c r="W110" s="52"/>
      <c r="X110" s="52"/>
      <c r="Y110" s="52"/>
      <c r="Z110" s="52"/>
      <c r="AA110" s="52"/>
      <c r="AB110" s="52"/>
      <c r="AC110" s="52"/>
    </row>
    <row r="111" spans="1:29">
      <c r="A111" s="43"/>
      <c r="B111" s="43"/>
      <c r="C111" s="43"/>
      <c r="D111" s="43"/>
      <c r="E111" s="43"/>
      <c r="F111" s="43"/>
      <c r="G111" s="44"/>
      <c r="H111" s="44"/>
      <c r="I111" s="43"/>
      <c r="J111" s="43"/>
      <c r="K111" s="43"/>
      <c r="L111" s="43"/>
      <c r="M111" s="43"/>
      <c r="N111" s="52"/>
      <c r="O111" s="52"/>
      <c r="P111" s="52"/>
      <c r="Q111" s="52"/>
      <c r="R111" s="52"/>
      <c r="S111" s="52"/>
      <c r="T111" s="52"/>
      <c r="U111" s="52"/>
      <c r="V111" s="52"/>
      <c r="W111" s="52"/>
      <c r="X111" s="52"/>
      <c r="Y111" s="52"/>
      <c r="Z111" s="52"/>
      <c r="AA111" s="52"/>
      <c r="AB111" s="52"/>
      <c r="AC111" s="52"/>
    </row>
    <row r="112" spans="1:29">
      <c r="A112" s="43"/>
      <c r="B112" s="43"/>
      <c r="C112" s="43"/>
      <c r="D112" s="43"/>
      <c r="E112" s="43"/>
      <c r="F112" s="43"/>
      <c r="G112" s="44"/>
      <c r="H112" s="44"/>
      <c r="I112" s="43"/>
      <c r="J112" s="43"/>
      <c r="K112" s="43"/>
      <c r="L112" s="43"/>
      <c r="M112" s="43"/>
      <c r="N112" s="52"/>
      <c r="O112" s="52"/>
      <c r="P112" s="52"/>
      <c r="Q112" s="52"/>
      <c r="R112" s="52"/>
      <c r="S112" s="52"/>
      <c r="T112" s="52"/>
      <c r="U112" s="52"/>
      <c r="V112" s="52"/>
      <c r="W112" s="52"/>
      <c r="X112" s="52"/>
      <c r="Y112" s="52"/>
      <c r="Z112" s="52"/>
      <c r="AA112" s="52"/>
      <c r="AB112" s="52"/>
      <c r="AC112" s="52"/>
    </row>
    <row r="113" spans="1:29">
      <c r="A113" s="43"/>
      <c r="B113" s="43"/>
      <c r="C113" s="43"/>
      <c r="D113" s="43"/>
      <c r="E113" s="43"/>
      <c r="F113" s="43"/>
      <c r="G113" s="44"/>
      <c r="H113" s="44"/>
      <c r="I113" s="43"/>
      <c r="J113" s="43"/>
      <c r="K113" s="43"/>
      <c r="L113" s="43"/>
      <c r="M113" s="43"/>
      <c r="N113" s="52"/>
      <c r="O113" s="52"/>
      <c r="P113" s="52"/>
      <c r="Q113" s="52"/>
      <c r="R113" s="52"/>
      <c r="S113" s="52"/>
      <c r="T113" s="52"/>
      <c r="U113" s="52"/>
      <c r="V113" s="52"/>
      <c r="W113" s="52"/>
      <c r="X113" s="52"/>
      <c r="Y113" s="52"/>
      <c r="Z113" s="52"/>
      <c r="AA113" s="52"/>
      <c r="AB113" s="52"/>
      <c r="AC113" s="52"/>
    </row>
    <row r="114" spans="1:29">
      <c r="A114" s="43"/>
      <c r="B114" s="43"/>
      <c r="C114" s="43"/>
      <c r="D114" s="43"/>
      <c r="E114" s="43"/>
      <c r="F114" s="43"/>
      <c r="G114" s="44"/>
      <c r="H114" s="44"/>
      <c r="I114" s="43"/>
      <c r="J114" s="43"/>
      <c r="K114" s="43"/>
      <c r="L114" s="43"/>
      <c r="M114" s="43"/>
      <c r="N114" s="52"/>
      <c r="O114" s="52"/>
      <c r="P114" s="52"/>
      <c r="Q114" s="52"/>
      <c r="R114" s="52"/>
      <c r="S114" s="52"/>
      <c r="T114" s="52"/>
      <c r="U114" s="52"/>
      <c r="V114" s="52"/>
      <c r="W114" s="52"/>
      <c r="X114" s="52"/>
      <c r="Y114" s="52"/>
      <c r="Z114" s="52"/>
      <c r="AA114" s="52"/>
      <c r="AB114" s="52"/>
      <c r="AC114" s="52"/>
    </row>
    <row r="115" spans="1:29">
      <c r="A115" s="43"/>
      <c r="B115" s="43"/>
      <c r="C115" s="43"/>
      <c r="D115" s="43"/>
      <c r="E115" s="43"/>
      <c r="F115" s="43"/>
      <c r="G115" s="44"/>
      <c r="H115" s="44"/>
      <c r="I115" s="43"/>
      <c r="J115" s="43"/>
      <c r="K115" s="43"/>
      <c r="L115" s="43"/>
      <c r="M115" s="43"/>
      <c r="N115" s="52"/>
      <c r="O115" s="52"/>
      <c r="P115" s="52"/>
      <c r="Q115" s="52"/>
      <c r="R115" s="52"/>
      <c r="S115" s="52"/>
      <c r="T115" s="52"/>
      <c r="U115" s="52"/>
      <c r="V115" s="52"/>
      <c r="W115" s="52"/>
      <c r="X115" s="52"/>
      <c r="Y115" s="52"/>
      <c r="Z115" s="52"/>
      <c r="AA115" s="52"/>
      <c r="AB115" s="52"/>
      <c r="AC115" s="52"/>
    </row>
    <row r="116" spans="1:29">
      <c r="A116" s="43"/>
      <c r="B116" s="43"/>
      <c r="C116" s="43"/>
      <c r="D116" s="43"/>
      <c r="E116" s="43"/>
      <c r="F116" s="43"/>
      <c r="G116" s="44"/>
      <c r="H116" s="44"/>
      <c r="I116" s="43"/>
      <c r="J116" s="43"/>
      <c r="K116" s="43"/>
      <c r="L116" s="43"/>
      <c r="M116" s="43"/>
      <c r="N116" s="52"/>
      <c r="O116" s="52"/>
      <c r="P116" s="52"/>
      <c r="Q116" s="52"/>
      <c r="R116" s="52"/>
      <c r="S116" s="52"/>
      <c r="T116" s="52"/>
      <c r="U116" s="52"/>
      <c r="V116" s="52"/>
      <c r="W116" s="52"/>
      <c r="X116" s="52"/>
      <c r="Y116" s="52"/>
      <c r="Z116" s="52"/>
      <c r="AA116" s="52"/>
      <c r="AB116" s="52"/>
      <c r="AC116" s="52"/>
    </row>
    <row r="117" spans="1:29">
      <c r="A117" s="43"/>
      <c r="B117" s="43"/>
      <c r="C117" s="43"/>
      <c r="D117" s="43"/>
      <c r="E117" s="43"/>
      <c r="F117" s="43"/>
      <c r="G117" s="44"/>
      <c r="H117" s="44"/>
      <c r="I117" s="43"/>
      <c r="J117" s="43"/>
      <c r="K117" s="43"/>
      <c r="L117" s="43"/>
      <c r="M117" s="43"/>
      <c r="N117" s="52"/>
      <c r="O117" s="52"/>
      <c r="P117" s="52"/>
      <c r="Q117" s="52"/>
      <c r="R117" s="52"/>
      <c r="S117" s="52"/>
      <c r="T117" s="52"/>
      <c r="U117" s="52"/>
      <c r="V117" s="52"/>
      <c r="W117" s="52"/>
      <c r="X117" s="52"/>
      <c r="Y117" s="52"/>
      <c r="Z117" s="52"/>
      <c r="AA117" s="52"/>
      <c r="AB117" s="52"/>
      <c r="AC117" s="52"/>
    </row>
    <row r="118" spans="1:29">
      <c r="A118" s="43"/>
      <c r="B118" s="43"/>
      <c r="C118" s="43"/>
      <c r="D118" s="43"/>
      <c r="E118" s="43"/>
      <c r="F118" s="43"/>
      <c r="G118" s="44"/>
      <c r="H118" s="44"/>
      <c r="I118" s="43"/>
      <c r="J118" s="43"/>
      <c r="K118" s="43"/>
      <c r="L118" s="43"/>
      <c r="M118" s="43"/>
      <c r="N118" s="52"/>
      <c r="O118" s="52"/>
      <c r="P118" s="52"/>
      <c r="Q118" s="52"/>
      <c r="R118" s="52"/>
      <c r="S118" s="52"/>
      <c r="T118" s="52"/>
      <c r="U118" s="52"/>
      <c r="V118" s="52"/>
      <c r="W118" s="52"/>
      <c r="X118" s="52"/>
      <c r="Y118" s="52"/>
      <c r="Z118" s="52"/>
      <c r="AA118" s="52"/>
      <c r="AB118" s="52"/>
      <c r="AC118" s="52"/>
    </row>
    <row r="119" spans="1:29">
      <c r="A119" s="43"/>
      <c r="B119" s="43"/>
      <c r="C119" s="43"/>
      <c r="D119" s="43"/>
      <c r="E119" s="43"/>
      <c r="F119" s="43"/>
      <c r="G119" s="44"/>
      <c r="H119" s="44"/>
      <c r="I119" s="43"/>
      <c r="J119" s="43"/>
      <c r="K119" s="43"/>
      <c r="L119" s="43"/>
      <c r="M119" s="43"/>
      <c r="N119" s="52"/>
      <c r="O119" s="52"/>
      <c r="P119" s="52"/>
      <c r="Q119" s="52"/>
      <c r="R119" s="52"/>
      <c r="S119" s="52"/>
      <c r="T119" s="52"/>
      <c r="U119" s="52"/>
      <c r="V119" s="52"/>
      <c r="W119" s="52"/>
      <c r="X119" s="52"/>
      <c r="Y119" s="52"/>
      <c r="Z119" s="52"/>
      <c r="AA119" s="52"/>
      <c r="AB119" s="52"/>
      <c r="AC119" s="52"/>
    </row>
    <row r="120" spans="1:29">
      <c r="A120" s="43"/>
      <c r="B120" s="43"/>
      <c r="C120" s="43"/>
      <c r="D120" s="43"/>
      <c r="E120" s="43"/>
      <c r="F120" s="43"/>
      <c r="G120" s="44"/>
      <c r="H120" s="44"/>
      <c r="I120" s="43"/>
      <c r="J120" s="43"/>
      <c r="K120" s="43"/>
      <c r="L120" s="43"/>
      <c r="M120" s="43"/>
      <c r="N120" s="52"/>
      <c r="O120" s="52"/>
      <c r="P120" s="52"/>
      <c r="Q120" s="52"/>
      <c r="R120" s="52"/>
      <c r="S120" s="52"/>
      <c r="T120" s="52"/>
      <c r="U120" s="52"/>
      <c r="V120" s="52"/>
      <c r="W120" s="52"/>
      <c r="X120" s="52"/>
      <c r="Y120" s="52"/>
      <c r="Z120" s="52"/>
      <c r="AA120" s="52"/>
      <c r="AB120" s="52"/>
      <c r="AC120" s="52"/>
    </row>
    <row r="121" spans="1:29">
      <c r="A121" s="43"/>
      <c r="B121" s="43"/>
      <c r="C121" s="43"/>
      <c r="D121" s="43"/>
      <c r="E121" s="43"/>
      <c r="F121" s="43"/>
      <c r="G121" s="44"/>
      <c r="H121" s="44"/>
      <c r="I121" s="43"/>
      <c r="J121" s="43"/>
      <c r="K121" s="43"/>
      <c r="L121" s="43"/>
      <c r="M121" s="43"/>
      <c r="N121" s="52"/>
      <c r="O121" s="52"/>
      <c r="P121" s="52"/>
      <c r="Q121" s="52"/>
      <c r="R121" s="52"/>
      <c r="S121" s="52"/>
      <c r="T121" s="52"/>
      <c r="U121" s="52"/>
      <c r="V121" s="52"/>
      <c r="W121" s="52"/>
      <c r="X121" s="52"/>
      <c r="Y121" s="52"/>
      <c r="Z121" s="52"/>
      <c r="AA121" s="52"/>
      <c r="AB121" s="52"/>
      <c r="AC121" s="52"/>
    </row>
    <row r="122" spans="1:29">
      <c r="A122" s="43"/>
      <c r="B122" s="43"/>
      <c r="C122" s="43"/>
      <c r="D122" s="43"/>
      <c r="E122" s="43"/>
      <c r="F122" s="43"/>
      <c r="G122" s="44"/>
      <c r="H122" s="44"/>
      <c r="I122" s="43"/>
      <c r="J122" s="43"/>
      <c r="K122" s="43"/>
      <c r="L122" s="43"/>
      <c r="M122" s="43"/>
      <c r="N122" s="52"/>
      <c r="O122" s="52"/>
      <c r="P122" s="52"/>
      <c r="Q122" s="52"/>
      <c r="R122" s="52"/>
      <c r="S122" s="52"/>
      <c r="T122" s="52"/>
      <c r="U122" s="52"/>
      <c r="V122" s="52"/>
      <c r="W122" s="52"/>
      <c r="X122" s="52"/>
      <c r="Y122" s="52"/>
      <c r="Z122" s="52"/>
      <c r="AA122" s="52"/>
      <c r="AB122" s="52"/>
      <c r="AC122" s="52"/>
    </row>
    <row r="123" spans="1:29">
      <c r="A123" s="43"/>
      <c r="B123" s="43"/>
      <c r="C123" s="43"/>
      <c r="D123" s="43"/>
      <c r="E123" s="43"/>
      <c r="F123" s="43"/>
      <c r="G123" s="44"/>
      <c r="H123" s="44"/>
      <c r="I123" s="43"/>
      <c r="J123" s="43"/>
      <c r="K123" s="43"/>
      <c r="L123" s="43"/>
      <c r="M123" s="43"/>
      <c r="N123" s="52"/>
      <c r="O123" s="52"/>
      <c r="P123" s="52"/>
      <c r="Q123" s="52"/>
      <c r="R123" s="52"/>
      <c r="S123" s="52"/>
      <c r="T123" s="52"/>
      <c r="U123" s="52"/>
      <c r="V123" s="52"/>
      <c r="W123" s="52"/>
      <c r="X123" s="52"/>
      <c r="Y123" s="52"/>
      <c r="Z123" s="52"/>
      <c r="AA123" s="52"/>
      <c r="AB123" s="52"/>
      <c r="AC123" s="52"/>
    </row>
    <row r="124" spans="1:29">
      <c r="A124" s="43"/>
      <c r="B124" s="43"/>
      <c r="C124" s="43"/>
      <c r="D124" s="43"/>
      <c r="E124" s="43"/>
      <c r="F124" s="43"/>
      <c r="G124" s="44"/>
      <c r="H124" s="44"/>
      <c r="I124" s="43"/>
      <c r="J124" s="43"/>
      <c r="K124" s="43"/>
      <c r="L124" s="43"/>
      <c r="M124" s="43"/>
      <c r="N124" s="52"/>
      <c r="O124" s="52"/>
      <c r="P124" s="52"/>
      <c r="Q124" s="52"/>
      <c r="R124" s="52"/>
      <c r="S124" s="52"/>
      <c r="T124" s="52"/>
      <c r="U124" s="52"/>
      <c r="V124" s="52"/>
      <c r="W124" s="52"/>
      <c r="X124" s="52"/>
      <c r="Y124" s="52"/>
      <c r="Z124" s="52"/>
      <c r="AA124" s="52"/>
      <c r="AB124" s="52"/>
      <c r="AC124" s="52"/>
    </row>
    <row r="125" spans="1:29">
      <c r="A125" s="43"/>
      <c r="B125" s="43"/>
      <c r="C125" s="43"/>
      <c r="D125" s="43"/>
      <c r="E125" s="43"/>
      <c r="F125" s="43"/>
      <c r="G125" s="44"/>
      <c r="H125" s="44"/>
      <c r="I125" s="43"/>
      <c r="J125" s="43"/>
      <c r="K125" s="43"/>
      <c r="L125" s="43"/>
      <c r="M125" s="43"/>
      <c r="N125" s="52"/>
      <c r="O125" s="52"/>
      <c r="P125" s="52"/>
      <c r="Q125" s="52"/>
      <c r="R125" s="52"/>
      <c r="S125" s="52"/>
      <c r="T125" s="52"/>
      <c r="U125" s="52"/>
      <c r="V125" s="52"/>
      <c r="W125" s="52"/>
      <c r="X125" s="52"/>
      <c r="Y125" s="52"/>
      <c r="Z125" s="52"/>
      <c r="AA125" s="52"/>
      <c r="AB125" s="52"/>
      <c r="AC125" s="52"/>
    </row>
    <row r="126" spans="1:29">
      <c r="A126" s="43"/>
      <c r="B126" s="43"/>
      <c r="C126" s="43"/>
      <c r="D126" s="43"/>
      <c r="E126" s="43"/>
      <c r="F126" s="43"/>
      <c r="G126" s="44"/>
      <c r="H126" s="44"/>
      <c r="I126" s="43"/>
      <c r="J126" s="43"/>
      <c r="K126" s="43"/>
      <c r="L126" s="43"/>
      <c r="M126" s="43"/>
      <c r="N126" s="52"/>
      <c r="O126" s="52"/>
      <c r="P126" s="52"/>
      <c r="Q126" s="52"/>
      <c r="R126" s="52"/>
      <c r="S126" s="52"/>
      <c r="T126" s="52"/>
      <c r="U126" s="52"/>
      <c r="V126" s="52"/>
      <c r="W126" s="52"/>
      <c r="X126" s="52"/>
      <c r="Y126" s="52"/>
      <c r="Z126" s="52"/>
      <c r="AA126" s="52"/>
      <c r="AB126" s="52"/>
      <c r="AC126" s="52"/>
    </row>
    <row r="127" spans="1:29">
      <c r="A127" s="43"/>
      <c r="B127" s="43"/>
      <c r="C127" s="43"/>
      <c r="D127" s="43"/>
      <c r="E127" s="43"/>
      <c r="F127" s="43"/>
      <c r="G127" s="44"/>
      <c r="H127" s="44"/>
      <c r="I127" s="43"/>
      <c r="J127" s="43"/>
      <c r="K127" s="43"/>
      <c r="L127" s="43"/>
      <c r="M127" s="43"/>
      <c r="N127" s="52"/>
      <c r="O127" s="52"/>
      <c r="P127" s="52"/>
      <c r="Q127" s="52"/>
      <c r="R127" s="52"/>
      <c r="S127" s="52"/>
      <c r="T127" s="52"/>
      <c r="U127" s="52"/>
      <c r="V127" s="52"/>
      <c r="W127" s="52"/>
      <c r="X127" s="52"/>
      <c r="Y127" s="52"/>
      <c r="Z127" s="52"/>
      <c r="AA127" s="52"/>
      <c r="AB127" s="52"/>
      <c r="AC127" s="52"/>
    </row>
    <row r="128" spans="1:29">
      <c r="A128" s="43"/>
      <c r="B128" s="43"/>
      <c r="C128" s="43"/>
      <c r="D128" s="43"/>
      <c r="E128" s="43"/>
      <c r="F128" s="43"/>
      <c r="G128" s="44"/>
      <c r="H128" s="44"/>
      <c r="I128" s="43"/>
      <c r="J128" s="43"/>
      <c r="K128" s="43"/>
      <c r="L128" s="43"/>
      <c r="M128" s="43"/>
      <c r="N128" s="52"/>
      <c r="O128" s="52"/>
      <c r="P128" s="52"/>
      <c r="Q128" s="52"/>
      <c r="R128" s="52"/>
      <c r="S128" s="52"/>
      <c r="T128" s="52"/>
      <c r="U128" s="52"/>
      <c r="V128" s="52"/>
      <c r="W128" s="52"/>
      <c r="X128" s="52"/>
      <c r="Y128" s="52"/>
      <c r="Z128" s="52"/>
      <c r="AA128" s="52"/>
      <c r="AB128" s="52"/>
      <c r="AC128" s="52"/>
    </row>
    <row r="129" spans="1:29">
      <c r="A129" s="43"/>
      <c r="B129" s="43"/>
      <c r="C129" s="43"/>
      <c r="D129" s="43"/>
      <c r="E129" s="43"/>
      <c r="F129" s="43"/>
      <c r="G129" s="44"/>
      <c r="H129" s="44"/>
      <c r="I129" s="43"/>
      <c r="J129" s="43"/>
      <c r="K129" s="43"/>
      <c r="L129" s="43"/>
      <c r="M129" s="43"/>
      <c r="N129" s="52"/>
      <c r="O129" s="52"/>
      <c r="P129" s="52"/>
      <c r="Q129" s="52"/>
      <c r="R129" s="52"/>
      <c r="S129" s="52"/>
      <c r="T129" s="52"/>
      <c r="U129" s="52"/>
      <c r="V129" s="52"/>
      <c r="W129" s="52"/>
      <c r="X129" s="52"/>
      <c r="Y129" s="52"/>
      <c r="Z129" s="52"/>
      <c r="AA129" s="52"/>
      <c r="AB129" s="52"/>
      <c r="AC129" s="52"/>
    </row>
    <row r="130" spans="1:29">
      <c r="A130" s="43"/>
      <c r="B130" s="43"/>
      <c r="C130" s="43"/>
      <c r="D130" s="43"/>
      <c r="E130" s="43"/>
      <c r="F130" s="43"/>
      <c r="G130" s="44"/>
      <c r="H130" s="44"/>
      <c r="I130" s="43"/>
      <c r="J130" s="43"/>
      <c r="K130" s="43"/>
      <c r="L130" s="43"/>
      <c r="M130" s="43"/>
      <c r="N130" s="52"/>
      <c r="O130" s="52"/>
      <c r="P130" s="52"/>
      <c r="Q130" s="52"/>
      <c r="R130" s="52"/>
      <c r="S130" s="52"/>
      <c r="T130" s="52"/>
      <c r="U130" s="52"/>
      <c r="V130" s="52"/>
      <c r="W130" s="52"/>
      <c r="X130" s="52"/>
      <c r="Y130" s="52"/>
      <c r="Z130" s="52"/>
      <c r="AA130" s="52"/>
      <c r="AB130" s="52"/>
      <c r="AC130" s="52"/>
    </row>
    <row r="131" spans="1:29">
      <c r="A131" s="43"/>
      <c r="B131" s="43"/>
      <c r="C131" s="43"/>
      <c r="D131" s="43"/>
      <c r="E131" s="43"/>
      <c r="F131" s="43"/>
      <c r="G131" s="44"/>
      <c r="H131" s="44"/>
      <c r="I131" s="43"/>
      <c r="J131" s="43"/>
      <c r="K131" s="43"/>
      <c r="L131" s="43"/>
      <c r="M131" s="43"/>
      <c r="N131" s="52"/>
      <c r="O131" s="52"/>
      <c r="P131" s="52"/>
      <c r="Q131" s="52"/>
      <c r="R131" s="52"/>
      <c r="S131" s="52"/>
      <c r="T131" s="52"/>
      <c r="U131" s="52"/>
      <c r="V131" s="52"/>
      <c r="W131" s="52"/>
      <c r="X131" s="52"/>
      <c r="Y131" s="52"/>
      <c r="Z131" s="52"/>
      <c r="AA131" s="52"/>
      <c r="AB131" s="52"/>
      <c r="AC131" s="52"/>
    </row>
    <row r="132" spans="1:29">
      <c r="A132" s="43"/>
      <c r="B132" s="43"/>
      <c r="C132" s="43"/>
      <c r="D132" s="43"/>
      <c r="E132" s="43"/>
      <c r="F132" s="43"/>
      <c r="G132" s="44"/>
      <c r="H132" s="44"/>
      <c r="I132" s="43"/>
      <c r="J132" s="43"/>
      <c r="K132" s="43"/>
      <c r="L132" s="43"/>
      <c r="M132" s="43"/>
      <c r="N132" s="52"/>
      <c r="O132" s="52"/>
      <c r="P132" s="52"/>
      <c r="Q132" s="52"/>
      <c r="R132" s="52"/>
      <c r="S132" s="52"/>
      <c r="T132" s="52"/>
      <c r="U132" s="52"/>
      <c r="V132" s="52"/>
      <c r="W132" s="52"/>
      <c r="X132" s="52"/>
      <c r="Y132" s="52"/>
      <c r="Z132" s="52"/>
      <c r="AA132" s="52"/>
      <c r="AB132" s="52"/>
      <c r="AC132" s="52"/>
    </row>
    <row r="133" spans="1:29">
      <c r="A133" s="43"/>
      <c r="B133" s="43"/>
      <c r="C133" s="43"/>
      <c r="D133" s="43"/>
      <c r="E133" s="43"/>
      <c r="F133" s="43"/>
      <c r="G133" s="44"/>
      <c r="H133" s="44"/>
      <c r="I133" s="43"/>
      <c r="J133" s="43"/>
      <c r="K133" s="43"/>
      <c r="L133" s="43"/>
      <c r="M133" s="43"/>
      <c r="N133" s="52"/>
      <c r="O133" s="52"/>
      <c r="P133" s="52"/>
      <c r="Q133" s="52"/>
      <c r="R133" s="52"/>
      <c r="S133" s="52"/>
      <c r="T133" s="52"/>
      <c r="U133" s="52"/>
      <c r="V133" s="52"/>
      <c r="W133" s="52"/>
      <c r="X133" s="52"/>
      <c r="Y133" s="52"/>
      <c r="Z133" s="52"/>
      <c r="AA133" s="52"/>
      <c r="AB133" s="52"/>
      <c r="AC133" s="52"/>
    </row>
    <row r="134" spans="1:29">
      <c r="A134" s="43"/>
      <c r="B134" s="43"/>
      <c r="C134" s="43"/>
      <c r="D134" s="43"/>
      <c r="E134" s="43"/>
      <c r="F134" s="43"/>
      <c r="G134" s="44"/>
      <c r="H134" s="44"/>
      <c r="I134" s="43"/>
      <c r="J134" s="43"/>
      <c r="K134" s="43"/>
      <c r="L134" s="43"/>
      <c r="M134" s="43"/>
      <c r="N134" s="52"/>
      <c r="O134" s="52"/>
      <c r="P134" s="52"/>
      <c r="Q134" s="52"/>
      <c r="R134" s="52"/>
      <c r="S134" s="52"/>
      <c r="T134" s="52"/>
      <c r="U134" s="52"/>
      <c r="V134" s="52"/>
      <c r="W134" s="52"/>
      <c r="X134" s="52"/>
      <c r="Y134" s="52"/>
      <c r="Z134" s="52"/>
      <c r="AA134" s="52"/>
      <c r="AB134" s="52"/>
      <c r="AC134" s="52"/>
    </row>
    <row r="135" spans="1:29">
      <c r="A135" s="43"/>
      <c r="B135" s="43"/>
      <c r="C135" s="43"/>
      <c r="D135" s="43"/>
      <c r="E135" s="43"/>
      <c r="F135" s="43"/>
      <c r="G135" s="44"/>
      <c r="H135" s="44"/>
      <c r="I135" s="43"/>
      <c r="J135" s="43"/>
      <c r="K135" s="43"/>
      <c r="L135" s="43"/>
      <c r="M135" s="43"/>
      <c r="N135" s="52"/>
      <c r="O135" s="52"/>
      <c r="P135" s="52"/>
      <c r="Q135" s="52"/>
      <c r="R135" s="52"/>
      <c r="S135" s="52"/>
      <c r="T135" s="52"/>
      <c r="U135" s="52"/>
      <c r="V135" s="52"/>
      <c r="W135" s="52"/>
      <c r="X135" s="52"/>
      <c r="Y135" s="52"/>
      <c r="Z135" s="52"/>
      <c r="AA135" s="52"/>
      <c r="AB135" s="52"/>
      <c r="AC135" s="52"/>
    </row>
    <row r="136" spans="1:29">
      <c r="A136" s="43"/>
      <c r="B136" s="43"/>
      <c r="C136" s="43"/>
      <c r="D136" s="43"/>
      <c r="E136" s="43"/>
      <c r="F136" s="43"/>
      <c r="G136" s="44"/>
      <c r="H136" s="44"/>
      <c r="I136" s="43"/>
      <c r="J136" s="43"/>
      <c r="K136" s="43"/>
      <c r="L136" s="43"/>
      <c r="M136" s="43"/>
      <c r="N136" s="52"/>
      <c r="O136" s="52"/>
      <c r="P136" s="52"/>
      <c r="Q136" s="52"/>
      <c r="R136" s="52"/>
      <c r="S136" s="52"/>
      <c r="T136" s="52"/>
      <c r="U136" s="52"/>
      <c r="V136" s="52"/>
      <c r="W136" s="52"/>
      <c r="X136" s="52"/>
      <c r="Y136" s="52"/>
      <c r="Z136" s="52"/>
      <c r="AA136" s="52"/>
      <c r="AB136" s="52"/>
      <c r="AC136" s="52"/>
    </row>
    <row r="137" spans="1:29">
      <c r="A137" s="43"/>
      <c r="B137" s="43"/>
      <c r="C137" s="43"/>
      <c r="D137" s="43"/>
      <c r="E137" s="43"/>
      <c r="F137" s="43"/>
      <c r="G137" s="44"/>
      <c r="H137" s="44"/>
      <c r="I137" s="43"/>
      <c r="J137" s="43"/>
      <c r="K137" s="43"/>
      <c r="L137" s="43"/>
      <c r="M137" s="43"/>
      <c r="N137" s="52"/>
      <c r="O137" s="52"/>
      <c r="P137" s="52"/>
      <c r="Q137" s="52"/>
      <c r="R137" s="52"/>
      <c r="S137" s="52"/>
      <c r="T137" s="52"/>
      <c r="U137" s="52"/>
      <c r="V137" s="52"/>
      <c r="W137" s="52"/>
      <c r="X137" s="52"/>
      <c r="Y137" s="52"/>
      <c r="Z137" s="52"/>
      <c r="AA137" s="52"/>
      <c r="AB137" s="52"/>
      <c r="AC137" s="52"/>
    </row>
    <row r="138" spans="1:29">
      <c r="A138" s="43"/>
      <c r="B138" s="43"/>
      <c r="C138" s="43"/>
      <c r="D138" s="43"/>
      <c r="E138" s="43"/>
      <c r="F138" s="43"/>
      <c r="G138" s="44"/>
      <c r="H138" s="44"/>
      <c r="I138" s="43"/>
      <c r="J138" s="43"/>
      <c r="K138" s="43"/>
      <c r="L138" s="43"/>
      <c r="M138" s="43"/>
      <c r="N138" s="52"/>
      <c r="O138" s="52"/>
      <c r="P138" s="52"/>
      <c r="Q138" s="52"/>
      <c r="R138" s="52"/>
      <c r="S138" s="52"/>
      <c r="T138" s="52"/>
      <c r="U138" s="52"/>
      <c r="V138" s="52"/>
      <c r="W138" s="52"/>
      <c r="X138" s="52"/>
      <c r="Y138" s="52"/>
      <c r="Z138" s="52"/>
      <c r="AA138" s="52"/>
      <c r="AB138" s="52"/>
      <c r="AC138" s="52"/>
    </row>
    <row r="139" spans="1:29">
      <c r="A139" s="43"/>
      <c r="B139" s="43"/>
      <c r="C139" s="43"/>
      <c r="D139" s="43"/>
      <c r="E139" s="43"/>
      <c r="F139" s="43"/>
      <c r="G139" s="44"/>
      <c r="H139" s="44"/>
      <c r="I139" s="43"/>
      <c r="J139" s="43"/>
      <c r="K139" s="43"/>
      <c r="L139" s="43"/>
      <c r="M139" s="43"/>
      <c r="N139" s="52"/>
      <c r="O139" s="52"/>
      <c r="P139" s="52"/>
      <c r="Q139" s="52"/>
      <c r="R139" s="52"/>
      <c r="S139" s="52"/>
      <c r="T139" s="52"/>
      <c r="U139" s="52"/>
      <c r="V139" s="52"/>
      <c r="W139" s="52"/>
      <c r="X139" s="52"/>
      <c r="Y139" s="52"/>
      <c r="Z139" s="52"/>
      <c r="AA139" s="52"/>
      <c r="AB139" s="52"/>
      <c r="AC139" s="52"/>
    </row>
    <row r="140" spans="1:29">
      <c r="A140" s="43"/>
      <c r="B140" s="43"/>
      <c r="C140" s="43"/>
      <c r="D140" s="43"/>
      <c r="E140" s="43"/>
      <c r="F140" s="43"/>
      <c r="G140" s="44"/>
      <c r="H140" s="44"/>
      <c r="I140" s="43"/>
      <c r="J140" s="43"/>
      <c r="K140" s="43"/>
      <c r="L140" s="43"/>
      <c r="M140" s="43"/>
      <c r="N140" s="52"/>
      <c r="O140" s="52"/>
      <c r="P140" s="52"/>
      <c r="Q140" s="52"/>
      <c r="R140" s="52"/>
      <c r="S140" s="52"/>
      <c r="T140" s="52"/>
      <c r="U140" s="52"/>
      <c r="V140" s="52"/>
      <c r="W140" s="52"/>
      <c r="X140" s="52"/>
      <c r="Y140" s="52"/>
      <c r="Z140" s="52"/>
      <c r="AA140" s="52"/>
      <c r="AB140" s="52"/>
      <c r="AC140" s="52"/>
    </row>
    <row r="141" spans="1:29">
      <c r="A141" s="43"/>
      <c r="B141" s="43"/>
      <c r="C141" s="43"/>
      <c r="D141" s="43"/>
      <c r="E141" s="43"/>
      <c r="F141" s="43"/>
      <c r="G141" s="44"/>
      <c r="H141" s="44"/>
      <c r="I141" s="43"/>
      <c r="J141" s="43"/>
      <c r="K141" s="43"/>
      <c r="L141" s="43"/>
      <c r="M141" s="43"/>
      <c r="N141" s="52"/>
      <c r="O141" s="52"/>
      <c r="P141" s="52"/>
      <c r="Q141" s="52"/>
      <c r="R141" s="52"/>
      <c r="S141" s="52"/>
      <c r="T141" s="52"/>
      <c r="U141" s="52"/>
      <c r="V141" s="52"/>
      <c r="W141" s="52"/>
      <c r="X141" s="52"/>
      <c r="Y141" s="52"/>
      <c r="Z141" s="52"/>
      <c r="AA141" s="52"/>
      <c r="AB141" s="52"/>
      <c r="AC141" s="52"/>
    </row>
    <row r="142" spans="1:29">
      <c r="A142" s="43"/>
      <c r="B142" s="43"/>
      <c r="C142" s="43"/>
      <c r="D142" s="43"/>
      <c r="E142" s="43"/>
      <c r="F142" s="43"/>
      <c r="G142" s="44"/>
      <c r="H142" s="44"/>
      <c r="I142" s="43"/>
      <c r="J142" s="43"/>
      <c r="K142" s="43"/>
      <c r="L142" s="43"/>
      <c r="M142" s="43"/>
      <c r="N142" s="52"/>
      <c r="O142" s="52"/>
      <c r="P142" s="52"/>
      <c r="Q142" s="52"/>
      <c r="R142" s="52"/>
      <c r="S142" s="52"/>
      <c r="T142" s="52"/>
      <c r="U142" s="52"/>
      <c r="V142" s="52"/>
      <c r="W142" s="52"/>
      <c r="X142" s="52"/>
      <c r="Y142" s="52"/>
      <c r="Z142" s="52"/>
      <c r="AA142" s="52"/>
      <c r="AB142" s="52"/>
      <c r="AC142" s="52"/>
    </row>
    <row r="143" spans="1:29">
      <c r="A143" s="43"/>
      <c r="B143" s="43"/>
      <c r="C143" s="43"/>
      <c r="D143" s="43"/>
      <c r="E143" s="43"/>
      <c r="F143" s="43"/>
      <c r="G143" s="44"/>
      <c r="H143" s="44"/>
      <c r="I143" s="43"/>
      <c r="J143" s="43"/>
      <c r="K143" s="43"/>
      <c r="L143" s="43"/>
      <c r="M143" s="43"/>
      <c r="N143" s="52"/>
      <c r="O143" s="52"/>
      <c r="P143" s="52"/>
      <c r="Q143" s="52"/>
      <c r="R143" s="52"/>
      <c r="S143" s="52"/>
      <c r="T143" s="52"/>
      <c r="U143" s="52"/>
      <c r="V143" s="52"/>
      <c r="W143" s="52"/>
      <c r="X143" s="52"/>
      <c r="Y143" s="52"/>
      <c r="Z143" s="52"/>
      <c r="AA143" s="52"/>
      <c r="AB143" s="52"/>
      <c r="AC143" s="52"/>
    </row>
    <row r="144" spans="1:29">
      <c r="A144" s="43"/>
      <c r="B144" s="43"/>
      <c r="C144" s="43"/>
      <c r="D144" s="43"/>
      <c r="E144" s="43"/>
      <c r="F144" s="43"/>
      <c r="G144" s="44"/>
      <c r="H144" s="44"/>
      <c r="I144" s="43"/>
      <c r="J144" s="43"/>
      <c r="K144" s="43"/>
      <c r="L144" s="43"/>
      <c r="M144" s="43"/>
      <c r="N144" s="52"/>
      <c r="O144" s="52"/>
      <c r="P144" s="52"/>
      <c r="Q144" s="52"/>
      <c r="R144" s="52"/>
      <c r="S144" s="52"/>
      <c r="T144" s="52"/>
      <c r="U144" s="52"/>
      <c r="V144" s="52"/>
      <c r="W144" s="52"/>
      <c r="X144" s="52"/>
      <c r="Y144" s="52"/>
      <c r="Z144" s="52"/>
      <c r="AA144" s="52"/>
      <c r="AB144" s="52"/>
      <c r="AC144" s="52"/>
    </row>
    <row r="145" spans="1:29">
      <c r="A145" s="43"/>
      <c r="B145" s="43"/>
      <c r="C145" s="43"/>
      <c r="D145" s="43"/>
      <c r="E145" s="43"/>
      <c r="F145" s="43"/>
      <c r="G145" s="44"/>
      <c r="H145" s="44"/>
      <c r="I145" s="43"/>
      <c r="J145" s="43"/>
      <c r="K145" s="43"/>
      <c r="L145" s="43"/>
      <c r="M145" s="43"/>
      <c r="N145" s="52"/>
      <c r="O145" s="52"/>
      <c r="P145" s="52"/>
      <c r="Q145" s="52"/>
      <c r="R145" s="52"/>
      <c r="S145" s="52"/>
      <c r="T145" s="52"/>
      <c r="U145" s="52"/>
      <c r="V145" s="52"/>
      <c r="W145" s="52"/>
      <c r="X145" s="52"/>
      <c r="Y145" s="52"/>
      <c r="Z145" s="52"/>
      <c r="AA145" s="52"/>
      <c r="AB145" s="52"/>
      <c r="AC145" s="52"/>
    </row>
    <row r="146" spans="1:29">
      <c r="A146" s="43"/>
      <c r="B146" s="43"/>
      <c r="C146" s="43"/>
      <c r="D146" s="43"/>
      <c r="E146" s="43"/>
      <c r="F146" s="43"/>
      <c r="G146" s="44"/>
      <c r="H146" s="44"/>
      <c r="I146" s="43"/>
      <c r="J146" s="43"/>
      <c r="K146" s="43"/>
      <c r="L146" s="43"/>
      <c r="M146" s="43"/>
      <c r="N146" s="52"/>
      <c r="O146" s="52"/>
      <c r="P146" s="52"/>
      <c r="Q146" s="52"/>
      <c r="R146" s="52"/>
      <c r="S146" s="52"/>
      <c r="T146" s="52"/>
      <c r="U146" s="52"/>
      <c r="V146" s="52"/>
      <c r="W146" s="52"/>
      <c r="X146" s="52"/>
      <c r="Y146" s="52"/>
      <c r="Z146" s="52"/>
      <c r="AA146" s="52"/>
      <c r="AB146" s="52"/>
      <c r="AC146" s="52"/>
    </row>
    <row r="147" spans="1:29">
      <c r="A147" s="43"/>
      <c r="B147" s="43"/>
      <c r="C147" s="43"/>
      <c r="D147" s="43"/>
      <c r="E147" s="43"/>
      <c r="F147" s="43"/>
      <c r="G147" s="44"/>
      <c r="H147" s="44"/>
      <c r="I147" s="43"/>
      <c r="J147" s="43"/>
      <c r="K147" s="43"/>
      <c r="L147" s="43"/>
      <c r="M147" s="43"/>
      <c r="N147" s="52"/>
      <c r="O147" s="52"/>
      <c r="P147" s="52"/>
      <c r="Q147" s="52"/>
      <c r="R147" s="52"/>
      <c r="S147" s="52"/>
      <c r="T147" s="52"/>
      <c r="U147" s="52"/>
      <c r="V147" s="52"/>
      <c r="W147" s="52"/>
      <c r="X147" s="52"/>
      <c r="Y147" s="52"/>
      <c r="Z147" s="52"/>
      <c r="AA147" s="52"/>
      <c r="AB147" s="52"/>
      <c r="AC147" s="52"/>
    </row>
    <row r="148" spans="1:29">
      <c r="A148" s="43"/>
      <c r="B148" s="43"/>
      <c r="C148" s="43"/>
      <c r="D148" s="43"/>
      <c r="E148" s="43"/>
      <c r="F148" s="43"/>
      <c r="G148" s="44"/>
      <c r="H148" s="44"/>
      <c r="I148" s="43"/>
      <c r="J148" s="43"/>
      <c r="K148" s="43"/>
      <c r="L148" s="43"/>
      <c r="M148" s="43"/>
      <c r="N148" s="52"/>
      <c r="O148" s="52"/>
      <c r="P148" s="52"/>
      <c r="Q148" s="52"/>
      <c r="R148" s="52"/>
      <c r="S148" s="52"/>
      <c r="T148" s="52"/>
      <c r="U148" s="52"/>
      <c r="V148" s="52"/>
      <c r="W148" s="52"/>
      <c r="X148" s="52"/>
      <c r="Y148" s="52"/>
      <c r="Z148" s="52"/>
      <c r="AA148" s="52"/>
      <c r="AB148" s="52"/>
      <c r="AC148" s="52"/>
    </row>
    <row r="149" spans="1:29">
      <c r="A149" s="43"/>
      <c r="B149" s="43"/>
      <c r="C149" s="43"/>
      <c r="D149" s="43"/>
      <c r="E149" s="43"/>
      <c r="F149" s="43"/>
      <c r="G149" s="44"/>
      <c r="H149" s="44"/>
      <c r="I149" s="43"/>
      <c r="J149" s="43"/>
      <c r="K149" s="43"/>
      <c r="L149" s="43"/>
      <c r="M149" s="43"/>
      <c r="N149" s="52"/>
      <c r="O149" s="52"/>
      <c r="P149" s="52"/>
      <c r="Q149" s="52"/>
      <c r="R149" s="52"/>
      <c r="S149" s="52"/>
      <c r="T149" s="52"/>
      <c r="U149" s="52"/>
      <c r="V149" s="52"/>
      <c r="W149" s="52"/>
      <c r="X149" s="52"/>
      <c r="Y149" s="52"/>
      <c r="Z149" s="52"/>
      <c r="AA149" s="52"/>
      <c r="AB149" s="52"/>
      <c r="AC149" s="52"/>
    </row>
    <row r="150" spans="1:29">
      <c r="A150" s="43"/>
      <c r="B150" s="43"/>
      <c r="C150" s="43"/>
      <c r="D150" s="43"/>
      <c r="E150" s="43"/>
      <c r="F150" s="43"/>
      <c r="G150" s="44"/>
      <c r="H150" s="44"/>
      <c r="I150" s="43"/>
      <c r="J150" s="43"/>
      <c r="K150" s="43"/>
      <c r="L150" s="43"/>
      <c r="M150" s="43"/>
      <c r="N150" s="52"/>
      <c r="O150" s="52"/>
      <c r="P150" s="52"/>
      <c r="Q150" s="52"/>
      <c r="R150" s="52"/>
      <c r="S150" s="52"/>
      <c r="T150" s="52"/>
      <c r="U150" s="52"/>
      <c r="V150" s="52"/>
      <c r="W150" s="52"/>
      <c r="X150" s="52"/>
      <c r="Y150" s="52"/>
      <c r="Z150" s="52"/>
      <c r="AA150" s="52"/>
      <c r="AB150" s="52"/>
      <c r="AC150" s="52"/>
    </row>
    <row r="151" spans="1:29">
      <c r="A151" s="43"/>
      <c r="B151" s="43"/>
      <c r="C151" s="43"/>
      <c r="D151" s="43"/>
      <c r="E151" s="43"/>
      <c r="F151" s="43"/>
      <c r="G151" s="44"/>
      <c r="H151" s="44"/>
      <c r="I151" s="43"/>
      <c r="J151" s="43"/>
      <c r="K151" s="43"/>
      <c r="L151" s="43"/>
      <c r="M151" s="43"/>
      <c r="N151" s="52"/>
      <c r="O151" s="52"/>
      <c r="P151" s="52"/>
      <c r="Q151" s="52"/>
      <c r="R151" s="52"/>
      <c r="S151" s="52"/>
      <c r="T151" s="52"/>
      <c r="U151" s="52"/>
      <c r="V151" s="52"/>
      <c r="W151" s="52"/>
      <c r="X151" s="52"/>
      <c r="Y151" s="52"/>
      <c r="Z151" s="52"/>
      <c r="AA151" s="52"/>
      <c r="AB151" s="52"/>
      <c r="AC151" s="52"/>
    </row>
    <row r="152" spans="1:29">
      <c r="A152" s="43"/>
      <c r="B152" s="43"/>
      <c r="C152" s="43"/>
      <c r="D152" s="43"/>
      <c r="E152" s="43"/>
      <c r="F152" s="43"/>
      <c r="G152" s="44"/>
      <c r="H152" s="44"/>
      <c r="I152" s="43"/>
      <c r="J152" s="43"/>
      <c r="K152" s="43"/>
      <c r="L152" s="43"/>
      <c r="M152" s="43"/>
      <c r="N152" s="52"/>
      <c r="O152" s="52"/>
      <c r="P152" s="52"/>
      <c r="Q152" s="52"/>
      <c r="R152" s="52"/>
      <c r="S152" s="52"/>
      <c r="T152" s="52"/>
      <c r="U152" s="52"/>
      <c r="V152" s="52"/>
      <c r="W152" s="52"/>
      <c r="X152" s="52"/>
      <c r="Y152" s="52"/>
      <c r="Z152" s="52"/>
      <c r="AA152" s="52"/>
      <c r="AB152" s="52"/>
      <c r="AC152" s="52"/>
    </row>
    <row r="153" spans="1:29">
      <c r="A153" s="43"/>
      <c r="B153" s="43"/>
      <c r="C153" s="43"/>
      <c r="D153" s="43"/>
      <c r="E153" s="43"/>
      <c r="F153" s="43"/>
      <c r="G153" s="44"/>
      <c r="H153" s="44"/>
      <c r="I153" s="43"/>
      <c r="J153" s="43"/>
      <c r="K153" s="43"/>
      <c r="L153" s="43"/>
      <c r="M153" s="43"/>
      <c r="N153" s="52"/>
      <c r="O153" s="52"/>
      <c r="P153" s="52"/>
      <c r="Q153" s="52"/>
      <c r="R153" s="52"/>
      <c r="S153" s="52"/>
      <c r="T153" s="52"/>
      <c r="U153" s="52"/>
      <c r="V153" s="52"/>
      <c r="W153" s="52"/>
      <c r="X153" s="52"/>
      <c r="Y153" s="52"/>
      <c r="Z153" s="52"/>
      <c r="AA153" s="52"/>
      <c r="AB153" s="52"/>
      <c r="AC153" s="52"/>
    </row>
    <row r="154" spans="1:29">
      <c r="A154" s="43"/>
      <c r="B154" s="43"/>
      <c r="C154" s="43"/>
      <c r="D154" s="43"/>
      <c r="E154" s="43"/>
      <c r="F154" s="43"/>
      <c r="G154" s="44"/>
      <c r="H154" s="44"/>
      <c r="I154" s="43"/>
      <c r="J154" s="43"/>
      <c r="K154" s="43"/>
      <c r="L154" s="43"/>
      <c r="M154" s="43"/>
      <c r="N154" s="52"/>
      <c r="O154" s="52"/>
      <c r="P154" s="52"/>
      <c r="Q154" s="52"/>
      <c r="R154" s="52"/>
      <c r="S154" s="52"/>
      <c r="T154" s="52"/>
      <c r="U154" s="52"/>
      <c r="V154" s="52"/>
      <c r="W154" s="52"/>
      <c r="X154" s="52"/>
      <c r="Y154" s="52"/>
      <c r="Z154" s="52"/>
      <c r="AA154" s="52"/>
      <c r="AB154" s="52"/>
      <c r="AC154" s="52"/>
    </row>
    <row r="155" spans="1:29">
      <c r="A155" s="43"/>
      <c r="B155" s="43"/>
      <c r="C155" s="43"/>
      <c r="D155" s="43"/>
      <c r="E155" s="43"/>
      <c r="F155" s="43"/>
      <c r="G155" s="44"/>
      <c r="H155" s="44"/>
      <c r="I155" s="43"/>
      <c r="J155" s="43"/>
      <c r="K155" s="43"/>
      <c r="L155" s="43"/>
      <c r="M155" s="43"/>
      <c r="N155" s="52"/>
      <c r="O155" s="52"/>
      <c r="P155" s="52"/>
      <c r="Q155" s="52"/>
      <c r="R155" s="52"/>
      <c r="S155" s="52"/>
      <c r="T155" s="52"/>
      <c r="U155" s="52"/>
      <c r="V155" s="52"/>
      <c r="W155" s="52"/>
      <c r="X155" s="52"/>
      <c r="Y155" s="52"/>
      <c r="Z155" s="52"/>
      <c r="AA155" s="52"/>
      <c r="AB155" s="52"/>
      <c r="AC155" s="52"/>
    </row>
    <row r="156" spans="1:29">
      <c r="A156" s="43"/>
      <c r="B156" s="43"/>
      <c r="C156" s="43"/>
      <c r="D156" s="43"/>
      <c r="E156" s="43"/>
      <c r="F156" s="43"/>
      <c r="G156" s="44"/>
      <c r="H156" s="44"/>
      <c r="I156" s="43"/>
      <c r="J156" s="43"/>
      <c r="K156" s="43"/>
      <c r="L156" s="43"/>
      <c r="M156" s="43"/>
      <c r="N156" s="52"/>
      <c r="O156" s="52"/>
      <c r="P156" s="52"/>
      <c r="Q156" s="52"/>
      <c r="R156" s="52"/>
      <c r="S156" s="52"/>
      <c r="T156" s="52"/>
      <c r="U156" s="52"/>
      <c r="V156" s="52"/>
      <c r="W156" s="52"/>
      <c r="X156" s="52"/>
      <c r="Y156" s="52"/>
      <c r="Z156" s="52"/>
      <c r="AA156" s="52"/>
      <c r="AB156" s="52"/>
      <c r="AC156" s="52"/>
    </row>
    <row r="157" spans="1:29">
      <c r="A157" s="43"/>
      <c r="B157" s="43"/>
      <c r="C157" s="43"/>
      <c r="D157" s="43"/>
      <c r="E157" s="43"/>
      <c r="F157" s="43"/>
      <c r="G157" s="44"/>
      <c r="H157" s="44"/>
      <c r="I157" s="43"/>
      <c r="J157" s="43"/>
      <c r="K157" s="43"/>
      <c r="L157" s="43"/>
      <c r="M157" s="43"/>
      <c r="N157" s="52"/>
      <c r="O157" s="52"/>
      <c r="P157" s="52"/>
      <c r="Q157" s="52"/>
      <c r="R157" s="52"/>
      <c r="S157" s="52"/>
      <c r="T157" s="52"/>
      <c r="U157" s="52"/>
      <c r="V157" s="52"/>
      <c r="W157" s="52"/>
      <c r="X157" s="52"/>
      <c r="Y157" s="52"/>
      <c r="Z157" s="52"/>
      <c r="AA157" s="52"/>
      <c r="AB157" s="52"/>
      <c r="AC157" s="52"/>
    </row>
    <row r="158" spans="1:29">
      <c r="A158" s="43"/>
      <c r="B158" s="43"/>
      <c r="C158" s="43"/>
      <c r="D158" s="43"/>
      <c r="E158" s="43"/>
      <c r="F158" s="43"/>
      <c r="G158" s="44"/>
      <c r="H158" s="44"/>
      <c r="I158" s="43"/>
      <c r="J158" s="43"/>
      <c r="K158" s="43"/>
      <c r="L158" s="43"/>
      <c r="M158" s="43"/>
      <c r="N158" s="52"/>
      <c r="O158" s="52"/>
      <c r="P158" s="52"/>
      <c r="Q158" s="52"/>
      <c r="R158" s="52"/>
      <c r="S158" s="52"/>
      <c r="T158" s="52"/>
      <c r="U158" s="52"/>
      <c r="V158" s="52"/>
      <c r="W158" s="52"/>
      <c r="X158" s="52"/>
      <c r="Y158" s="52"/>
      <c r="Z158" s="52"/>
      <c r="AA158" s="52"/>
      <c r="AB158" s="52"/>
      <c r="AC158" s="52"/>
    </row>
    <row r="159" spans="1:29">
      <c r="A159" s="43"/>
      <c r="B159" s="43"/>
      <c r="C159" s="43"/>
      <c r="D159" s="43"/>
      <c r="E159" s="43"/>
      <c r="F159" s="43"/>
      <c r="G159" s="44"/>
      <c r="H159" s="44"/>
      <c r="I159" s="43"/>
      <c r="J159" s="43"/>
      <c r="K159" s="43"/>
      <c r="L159" s="43"/>
      <c r="M159" s="43"/>
      <c r="N159" s="52"/>
      <c r="O159" s="52"/>
      <c r="P159" s="52"/>
      <c r="Q159" s="52"/>
      <c r="R159" s="52"/>
      <c r="S159" s="52"/>
      <c r="T159" s="52"/>
      <c r="U159" s="52"/>
      <c r="V159" s="52"/>
      <c r="W159" s="52"/>
      <c r="X159" s="52"/>
      <c r="Y159" s="52"/>
      <c r="Z159" s="52"/>
      <c r="AA159" s="52"/>
      <c r="AB159" s="52"/>
      <c r="AC159" s="52"/>
    </row>
    <row r="160" spans="1:29">
      <c r="A160" s="43"/>
      <c r="B160" s="43"/>
      <c r="C160" s="43"/>
      <c r="D160" s="43"/>
      <c r="E160" s="43"/>
      <c r="F160" s="43"/>
      <c r="G160" s="44"/>
      <c r="H160" s="44"/>
      <c r="I160" s="43"/>
      <c r="J160" s="43"/>
      <c r="K160" s="43"/>
      <c r="L160" s="43"/>
      <c r="M160" s="43"/>
      <c r="N160" s="52"/>
      <c r="O160" s="52"/>
      <c r="P160" s="52"/>
      <c r="Q160" s="52"/>
      <c r="R160" s="52"/>
      <c r="S160" s="52"/>
      <c r="T160" s="52"/>
      <c r="U160" s="52"/>
      <c r="V160" s="52"/>
      <c r="W160" s="52"/>
      <c r="X160" s="52"/>
      <c r="Y160" s="52"/>
      <c r="Z160" s="52"/>
      <c r="AA160" s="52"/>
      <c r="AB160" s="52"/>
      <c r="AC160" s="52"/>
    </row>
    <row r="161" spans="1:29">
      <c r="A161" s="43"/>
      <c r="B161" s="43"/>
      <c r="C161" s="43"/>
      <c r="D161" s="43"/>
      <c r="E161" s="43"/>
      <c r="F161" s="43"/>
      <c r="G161" s="44"/>
      <c r="H161" s="44"/>
      <c r="I161" s="43"/>
      <c r="J161" s="43"/>
      <c r="K161" s="43"/>
      <c r="L161" s="43"/>
      <c r="M161" s="43"/>
      <c r="N161" s="52"/>
      <c r="O161" s="52"/>
      <c r="P161" s="52"/>
      <c r="Q161" s="52"/>
      <c r="R161" s="52"/>
      <c r="S161" s="52"/>
      <c r="T161" s="52"/>
      <c r="U161" s="52"/>
      <c r="V161" s="52"/>
      <c r="W161" s="52"/>
      <c r="X161" s="52"/>
      <c r="Y161" s="52"/>
      <c r="Z161" s="52"/>
      <c r="AA161" s="52"/>
      <c r="AB161" s="52"/>
      <c r="AC161" s="52"/>
    </row>
    <row r="162" spans="1:29">
      <c r="A162" s="43"/>
      <c r="B162" s="43"/>
      <c r="C162" s="43"/>
      <c r="D162" s="43"/>
      <c r="E162" s="43"/>
      <c r="F162" s="43"/>
      <c r="G162" s="44"/>
      <c r="H162" s="44"/>
      <c r="I162" s="43"/>
      <c r="J162" s="43"/>
      <c r="K162" s="43"/>
      <c r="L162" s="43"/>
      <c r="M162" s="43"/>
      <c r="N162" s="52"/>
      <c r="O162" s="52"/>
      <c r="P162" s="52"/>
      <c r="Q162" s="52"/>
      <c r="R162" s="52"/>
      <c r="S162" s="52"/>
      <c r="T162" s="52"/>
      <c r="U162" s="52"/>
      <c r="V162" s="52"/>
      <c r="W162" s="52"/>
      <c r="X162" s="52"/>
      <c r="Y162" s="52"/>
      <c r="Z162" s="52"/>
      <c r="AA162" s="52"/>
      <c r="AB162" s="52"/>
      <c r="AC162" s="52"/>
    </row>
    <row r="163" spans="1:29">
      <c r="A163" s="43"/>
      <c r="B163" s="43"/>
      <c r="C163" s="43"/>
      <c r="D163" s="43"/>
      <c r="E163" s="43"/>
      <c r="F163" s="43"/>
      <c r="G163" s="44"/>
      <c r="H163" s="44"/>
      <c r="I163" s="43"/>
      <c r="J163" s="43"/>
      <c r="K163" s="43"/>
      <c r="L163" s="43"/>
      <c r="M163" s="43"/>
      <c r="N163" s="52"/>
      <c r="O163" s="52"/>
      <c r="P163" s="52"/>
      <c r="Q163" s="52"/>
      <c r="R163" s="52"/>
      <c r="S163" s="52"/>
      <c r="T163" s="52"/>
      <c r="U163" s="52"/>
      <c r="V163" s="52"/>
      <c r="W163" s="52"/>
      <c r="X163" s="52"/>
      <c r="Y163" s="52"/>
      <c r="Z163" s="52"/>
      <c r="AA163" s="52"/>
      <c r="AB163" s="52"/>
      <c r="AC163" s="52"/>
    </row>
    <row r="164" spans="1:29">
      <c r="A164" s="43"/>
      <c r="B164" s="43"/>
      <c r="C164" s="43"/>
      <c r="D164" s="43"/>
      <c r="E164" s="43"/>
      <c r="F164" s="43"/>
      <c r="G164" s="44"/>
      <c r="H164" s="44"/>
      <c r="I164" s="43"/>
      <c r="J164" s="43"/>
      <c r="K164" s="43"/>
      <c r="L164" s="43"/>
      <c r="M164" s="43"/>
      <c r="N164" s="52"/>
      <c r="O164" s="52"/>
      <c r="P164" s="52"/>
      <c r="Q164" s="52"/>
      <c r="R164" s="52"/>
      <c r="S164" s="52"/>
      <c r="T164" s="52"/>
      <c r="U164" s="52"/>
      <c r="V164" s="52"/>
      <c r="W164" s="52"/>
      <c r="X164" s="52"/>
      <c r="Y164" s="52"/>
      <c r="Z164" s="52"/>
      <c r="AA164" s="52"/>
      <c r="AB164" s="52"/>
      <c r="AC164" s="52"/>
    </row>
    <row r="165" spans="1:29">
      <c r="A165" s="43"/>
      <c r="B165" s="43"/>
      <c r="C165" s="43"/>
      <c r="D165" s="43"/>
      <c r="E165" s="43"/>
      <c r="F165" s="43"/>
      <c r="G165" s="44"/>
      <c r="H165" s="44"/>
      <c r="I165" s="43"/>
      <c r="J165" s="43"/>
      <c r="K165" s="43"/>
      <c r="L165" s="43"/>
      <c r="M165" s="43"/>
      <c r="N165" s="52"/>
      <c r="O165" s="52"/>
      <c r="P165" s="52"/>
      <c r="Q165" s="52"/>
      <c r="R165" s="52"/>
      <c r="S165" s="52"/>
      <c r="T165" s="52"/>
      <c r="U165" s="52"/>
      <c r="V165" s="52"/>
      <c r="W165" s="52"/>
      <c r="X165" s="52"/>
      <c r="Y165" s="52"/>
      <c r="Z165" s="52"/>
      <c r="AA165" s="52"/>
      <c r="AB165" s="52"/>
      <c r="AC165" s="52"/>
    </row>
    <row r="166" spans="1:29">
      <c r="A166" s="43"/>
      <c r="B166" s="43"/>
      <c r="C166" s="43"/>
      <c r="D166" s="43"/>
      <c r="E166" s="43"/>
      <c r="F166" s="43"/>
      <c r="G166" s="44"/>
      <c r="H166" s="44"/>
      <c r="I166" s="43"/>
      <c r="J166" s="43"/>
      <c r="K166" s="43"/>
      <c r="L166" s="43"/>
      <c r="M166" s="43"/>
      <c r="N166" s="52"/>
      <c r="O166" s="52"/>
      <c r="P166" s="52"/>
      <c r="Q166" s="52"/>
      <c r="R166" s="52"/>
      <c r="S166" s="52"/>
      <c r="T166" s="52"/>
      <c r="U166" s="52"/>
      <c r="V166" s="52"/>
      <c r="W166" s="52"/>
      <c r="X166" s="52"/>
      <c r="Y166" s="52"/>
      <c r="Z166" s="52"/>
      <c r="AA166" s="52"/>
      <c r="AB166" s="52"/>
      <c r="AC166" s="52"/>
    </row>
    <row r="167" spans="1:29">
      <c r="A167" s="43"/>
      <c r="B167" s="43"/>
      <c r="C167" s="43"/>
      <c r="D167" s="43"/>
      <c r="E167" s="43"/>
      <c r="F167" s="43"/>
      <c r="G167" s="44"/>
      <c r="H167" s="44"/>
      <c r="I167" s="43"/>
      <c r="J167" s="43"/>
      <c r="K167" s="43"/>
      <c r="L167" s="43"/>
      <c r="M167" s="43"/>
      <c r="N167" s="52"/>
      <c r="O167" s="52"/>
      <c r="P167" s="52"/>
      <c r="Q167" s="52"/>
      <c r="R167" s="52"/>
      <c r="S167" s="52"/>
      <c r="T167" s="52"/>
      <c r="U167" s="52"/>
      <c r="V167" s="52"/>
      <c r="W167" s="52"/>
      <c r="X167" s="52"/>
      <c r="Y167" s="52"/>
      <c r="Z167" s="52"/>
      <c r="AA167" s="52"/>
      <c r="AB167" s="52"/>
      <c r="AC167" s="52"/>
    </row>
    <row r="168" spans="1:29">
      <c r="A168" s="43"/>
      <c r="B168" s="43"/>
      <c r="C168" s="43"/>
      <c r="D168" s="43"/>
      <c r="E168" s="43"/>
      <c r="F168" s="43"/>
      <c r="G168" s="44"/>
      <c r="H168" s="44"/>
      <c r="I168" s="43"/>
      <c r="J168" s="43"/>
      <c r="K168" s="43"/>
      <c r="L168" s="43"/>
      <c r="M168" s="43"/>
      <c r="N168" s="52"/>
      <c r="O168" s="52"/>
      <c r="P168" s="52"/>
      <c r="Q168" s="52"/>
      <c r="R168" s="52"/>
      <c r="S168" s="52"/>
      <c r="T168" s="52"/>
      <c r="U168" s="52"/>
      <c r="V168" s="52"/>
      <c r="W168" s="52"/>
      <c r="X168" s="52"/>
      <c r="Y168" s="52"/>
      <c r="Z168" s="52"/>
      <c r="AA168" s="52"/>
      <c r="AB168" s="52"/>
      <c r="AC168" s="52"/>
    </row>
    <row r="169" spans="1:29">
      <c r="A169" s="43"/>
      <c r="B169" s="43"/>
      <c r="C169" s="43"/>
      <c r="D169" s="43"/>
      <c r="E169" s="43"/>
      <c r="F169" s="43"/>
      <c r="G169" s="44"/>
      <c r="H169" s="44"/>
      <c r="I169" s="43"/>
      <c r="J169" s="43"/>
      <c r="K169" s="43"/>
      <c r="L169" s="43"/>
      <c r="M169" s="43"/>
      <c r="N169" s="52"/>
      <c r="O169" s="52"/>
      <c r="P169" s="52"/>
      <c r="Q169" s="52"/>
      <c r="R169" s="52"/>
      <c r="S169" s="52"/>
      <c r="T169" s="52"/>
      <c r="U169" s="52"/>
      <c r="V169" s="52"/>
      <c r="W169" s="52"/>
      <c r="X169" s="52"/>
      <c r="Y169" s="52"/>
      <c r="Z169" s="52"/>
      <c r="AA169" s="52"/>
      <c r="AB169" s="52"/>
      <c r="AC169" s="52"/>
    </row>
    <row r="170" spans="1:29">
      <c r="A170" s="43"/>
      <c r="B170" s="43"/>
      <c r="C170" s="43"/>
      <c r="D170" s="43"/>
      <c r="E170" s="43"/>
      <c r="F170" s="43"/>
      <c r="G170" s="44"/>
      <c r="H170" s="44"/>
      <c r="I170" s="43"/>
      <c r="J170" s="43"/>
      <c r="K170" s="43"/>
      <c r="L170" s="43"/>
      <c r="M170" s="43"/>
      <c r="N170" s="52"/>
      <c r="O170" s="52"/>
      <c r="P170" s="52"/>
      <c r="Q170" s="52"/>
      <c r="R170" s="52"/>
      <c r="S170" s="52"/>
      <c r="T170" s="52"/>
      <c r="U170" s="52"/>
      <c r="V170" s="52"/>
      <c r="W170" s="52"/>
      <c r="X170" s="52"/>
      <c r="Y170" s="52"/>
      <c r="Z170" s="52"/>
      <c r="AA170" s="52"/>
      <c r="AB170" s="52"/>
      <c r="AC170" s="52"/>
    </row>
    <row r="171" spans="1:29">
      <c r="A171" s="43"/>
      <c r="B171" s="43"/>
      <c r="C171" s="43"/>
      <c r="D171" s="43"/>
      <c r="E171" s="43"/>
      <c r="F171" s="43"/>
      <c r="G171" s="44"/>
      <c r="H171" s="44"/>
      <c r="I171" s="43"/>
      <c r="J171" s="43"/>
      <c r="K171" s="43"/>
      <c r="L171" s="45"/>
      <c r="M171" s="45"/>
      <c r="N171" s="41"/>
      <c r="O171" s="41"/>
      <c r="P171" s="41"/>
      <c r="Q171" s="41"/>
      <c r="R171" s="41"/>
      <c r="S171" s="41"/>
      <c r="T171" s="41"/>
      <c r="U171" s="41"/>
      <c r="V171" s="41"/>
      <c r="W171" s="41"/>
      <c r="X171" s="41"/>
      <c r="Y171" s="41"/>
      <c r="Z171" s="41"/>
      <c r="AA171" s="41"/>
      <c r="AB171" s="41"/>
      <c r="AC171" s="41"/>
    </row>
    <row r="172" spans="1:29">
      <c r="A172" s="43"/>
      <c r="B172" s="43"/>
      <c r="C172" s="43"/>
      <c r="D172" s="43"/>
      <c r="E172" s="43"/>
      <c r="F172" s="43"/>
      <c r="G172" s="44"/>
      <c r="H172" s="44"/>
      <c r="I172" s="43"/>
      <c r="J172" s="43"/>
      <c r="K172" s="43"/>
      <c r="L172" s="45"/>
      <c r="M172" s="45"/>
      <c r="N172" s="41"/>
      <c r="O172" s="41"/>
      <c r="P172" s="41"/>
      <c r="Q172" s="41"/>
      <c r="R172" s="41"/>
      <c r="S172" s="41"/>
      <c r="T172" s="41"/>
      <c r="U172" s="41"/>
      <c r="V172" s="41"/>
      <c r="W172" s="41"/>
      <c r="X172" s="41"/>
      <c r="Y172" s="41"/>
      <c r="Z172" s="41"/>
      <c r="AA172" s="41"/>
      <c r="AB172" s="41"/>
      <c r="AC172" s="41"/>
    </row>
    <row r="173" spans="1:29">
      <c r="A173" s="43"/>
      <c r="B173" s="43"/>
      <c r="C173" s="43"/>
      <c r="D173" s="43"/>
      <c r="E173" s="43"/>
      <c r="F173" s="43"/>
      <c r="G173" s="44"/>
      <c r="H173" s="44"/>
      <c r="I173" s="43"/>
      <c r="J173" s="43"/>
      <c r="K173" s="43"/>
      <c r="L173" s="45"/>
      <c r="M173" s="45"/>
      <c r="N173" s="41"/>
      <c r="O173" s="41"/>
      <c r="P173" s="41"/>
      <c r="Q173" s="41"/>
      <c r="R173" s="41"/>
      <c r="S173" s="41"/>
      <c r="T173" s="41"/>
      <c r="U173" s="41"/>
      <c r="V173" s="41"/>
      <c r="W173" s="41"/>
      <c r="X173" s="41"/>
      <c r="Y173" s="41"/>
      <c r="Z173" s="41"/>
      <c r="AA173" s="41"/>
      <c r="AB173" s="41"/>
      <c r="AC173" s="41"/>
    </row>
    <row r="174" spans="1:29">
      <c r="A174" s="43"/>
      <c r="B174" s="43"/>
      <c r="C174" s="43"/>
      <c r="D174" s="43"/>
      <c r="E174" s="43"/>
      <c r="F174" s="43"/>
      <c r="G174" s="44"/>
      <c r="H174" s="44"/>
      <c r="I174" s="43"/>
      <c r="J174" s="43"/>
      <c r="K174" s="43"/>
      <c r="L174" s="45"/>
      <c r="M174" s="45"/>
      <c r="N174" s="41"/>
      <c r="O174" s="41"/>
      <c r="P174" s="41"/>
      <c r="Q174" s="41"/>
      <c r="R174" s="41"/>
      <c r="S174" s="41"/>
      <c r="T174" s="41"/>
      <c r="U174" s="41"/>
      <c r="V174" s="41"/>
      <c r="W174" s="41"/>
      <c r="X174" s="41"/>
      <c r="Y174" s="41"/>
      <c r="Z174" s="41"/>
      <c r="AA174" s="41"/>
      <c r="AB174" s="41"/>
      <c r="AC174" s="41"/>
    </row>
    <row r="175" spans="1:29">
      <c r="A175" s="43"/>
      <c r="B175" s="43"/>
      <c r="C175" s="43"/>
      <c r="D175" s="43"/>
      <c r="E175" s="43"/>
      <c r="F175" s="43"/>
      <c r="G175" s="44"/>
      <c r="H175" s="44"/>
      <c r="I175" s="43"/>
      <c r="J175" s="43"/>
      <c r="K175" s="43"/>
      <c r="L175" s="45"/>
      <c r="M175" s="45"/>
      <c r="N175" s="41"/>
      <c r="O175" s="41"/>
      <c r="P175" s="41"/>
      <c r="Q175" s="41"/>
      <c r="R175" s="41"/>
      <c r="S175" s="41"/>
      <c r="T175" s="41"/>
      <c r="U175" s="41"/>
      <c r="V175" s="41"/>
      <c r="W175" s="41"/>
      <c r="X175" s="41"/>
      <c r="Y175" s="41"/>
      <c r="Z175" s="41"/>
      <c r="AA175" s="41"/>
      <c r="AB175" s="41"/>
      <c r="AC175" s="41"/>
    </row>
    <row r="176" spans="1:29">
      <c r="A176" s="43"/>
      <c r="B176" s="43"/>
      <c r="C176" s="43"/>
      <c r="D176" s="43"/>
      <c r="E176" s="43"/>
      <c r="F176" s="43"/>
      <c r="G176" s="44"/>
      <c r="H176" s="44"/>
      <c r="I176" s="43"/>
      <c r="J176" s="43"/>
      <c r="K176" s="43"/>
      <c r="L176" s="45"/>
      <c r="M176" s="45"/>
      <c r="N176" s="41"/>
      <c r="O176" s="41"/>
      <c r="P176" s="41"/>
      <c r="Q176" s="41"/>
      <c r="R176" s="41"/>
      <c r="S176" s="41"/>
      <c r="T176" s="41"/>
      <c r="U176" s="41"/>
      <c r="V176" s="41"/>
      <c r="W176" s="41"/>
      <c r="X176" s="41"/>
      <c r="Y176" s="41"/>
      <c r="Z176" s="41"/>
      <c r="AA176" s="41"/>
      <c r="AB176" s="41"/>
      <c r="AC176" s="41"/>
    </row>
    <row r="177" spans="1:29">
      <c r="A177" s="43"/>
      <c r="B177" s="43"/>
      <c r="C177" s="43"/>
      <c r="D177" s="43"/>
      <c r="E177" s="43"/>
      <c r="F177" s="43"/>
      <c r="G177" s="44"/>
      <c r="H177" s="44"/>
      <c r="I177" s="43"/>
      <c r="J177" s="43"/>
      <c r="K177" s="43"/>
      <c r="L177" s="45"/>
      <c r="M177" s="45"/>
      <c r="N177" s="41"/>
      <c r="O177" s="41"/>
      <c r="P177" s="41"/>
      <c r="Q177" s="41"/>
      <c r="R177" s="41"/>
      <c r="S177" s="41"/>
      <c r="T177" s="41"/>
      <c r="U177" s="41"/>
      <c r="V177" s="41"/>
      <c r="W177" s="41"/>
      <c r="X177" s="41"/>
      <c r="Y177" s="41"/>
      <c r="Z177" s="41"/>
      <c r="AA177" s="41"/>
      <c r="AB177" s="41"/>
      <c r="AC177" s="41"/>
    </row>
    <row r="178" spans="1:29">
      <c r="A178" s="43"/>
      <c r="B178" s="43"/>
      <c r="C178" s="43"/>
      <c r="D178" s="43"/>
      <c r="E178" s="43"/>
      <c r="F178" s="43"/>
      <c r="G178" s="44"/>
      <c r="H178" s="44"/>
      <c r="I178" s="43"/>
      <c r="J178" s="43"/>
      <c r="K178" s="43"/>
      <c r="L178" s="45"/>
      <c r="M178" s="45"/>
      <c r="N178" s="41"/>
      <c r="O178" s="41"/>
      <c r="P178" s="41"/>
      <c r="Q178" s="41"/>
      <c r="R178" s="41"/>
      <c r="S178" s="41"/>
      <c r="T178" s="41"/>
      <c r="U178" s="41"/>
      <c r="V178" s="41"/>
      <c r="W178" s="41"/>
      <c r="X178" s="41"/>
      <c r="Y178" s="41"/>
      <c r="Z178" s="41"/>
      <c r="AA178" s="41"/>
      <c r="AB178" s="41"/>
      <c r="AC178" s="41"/>
    </row>
    <row r="179" spans="1:29">
      <c r="A179" s="43"/>
      <c r="B179" s="43"/>
      <c r="C179" s="43"/>
      <c r="D179" s="43"/>
      <c r="E179" s="43"/>
      <c r="F179" s="43"/>
      <c r="G179" s="44"/>
      <c r="H179" s="44"/>
      <c r="I179" s="43"/>
      <c r="J179" s="43"/>
      <c r="K179" s="43"/>
      <c r="L179" s="45"/>
      <c r="M179" s="45"/>
      <c r="N179" s="41"/>
      <c r="O179" s="41"/>
      <c r="P179" s="41"/>
      <c r="Q179" s="41"/>
      <c r="R179" s="41"/>
      <c r="S179" s="41"/>
      <c r="T179" s="41"/>
      <c r="U179" s="41"/>
      <c r="V179" s="41"/>
      <c r="W179" s="41"/>
      <c r="X179" s="41"/>
      <c r="Y179" s="41"/>
      <c r="Z179" s="41"/>
      <c r="AA179" s="41"/>
      <c r="AB179" s="41"/>
      <c r="AC179" s="41"/>
    </row>
    <row r="180" spans="1:29">
      <c r="A180" s="43"/>
      <c r="B180" s="43"/>
      <c r="C180" s="43"/>
      <c r="D180" s="43"/>
      <c r="E180" s="43"/>
      <c r="F180" s="43"/>
      <c r="G180" s="44"/>
      <c r="H180" s="44"/>
      <c r="I180" s="43"/>
      <c r="J180" s="43"/>
      <c r="K180" s="43"/>
      <c r="L180" s="45"/>
      <c r="M180" s="45"/>
      <c r="N180" s="41"/>
      <c r="O180" s="41"/>
      <c r="P180" s="41"/>
      <c r="Q180" s="41"/>
      <c r="R180" s="41"/>
      <c r="S180" s="41"/>
      <c r="T180" s="41"/>
      <c r="U180" s="41"/>
      <c r="V180" s="41"/>
      <c r="W180" s="41"/>
      <c r="X180" s="41"/>
      <c r="Y180" s="41"/>
      <c r="Z180" s="41"/>
      <c r="AA180" s="41"/>
      <c r="AB180" s="41"/>
      <c r="AC180" s="41"/>
    </row>
    <row r="181" spans="1:29">
      <c r="A181" s="43"/>
      <c r="B181" s="43"/>
      <c r="C181" s="43"/>
      <c r="D181" s="43"/>
      <c r="E181" s="43"/>
      <c r="F181" s="43"/>
      <c r="G181" s="44"/>
      <c r="H181" s="44"/>
      <c r="I181" s="43"/>
      <c r="J181" s="43"/>
      <c r="K181" s="43"/>
      <c r="L181" s="45"/>
      <c r="M181" s="45"/>
      <c r="N181" s="41"/>
      <c r="O181" s="41"/>
      <c r="P181" s="41"/>
      <c r="Q181" s="41"/>
      <c r="R181" s="41"/>
      <c r="S181" s="41"/>
      <c r="T181" s="41"/>
      <c r="U181" s="41"/>
      <c r="V181" s="41"/>
      <c r="W181" s="41"/>
      <c r="X181" s="41"/>
      <c r="Y181" s="41"/>
      <c r="Z181" s="41"/>
      <c r="AA181" s="41"/>
      <c r="AB181" s="41"/>
      <c r="AC181" s="41"/>
    </row>
    <row r="182" spans="1:29">
      <c r="A182" s="43"/>
      <c r="B182" s="43"/>
      <c r="C182" s="43"/>
      <c r="D182" s="43"/>
      <c r="E182" s="43"/>
      <c r="F182" s="43"/>
      <c r="G182" s="44"/>
      <c r="H182" s="44"/>
      <c r="I182" s="43"/>
      <c r="J182" s="43"/>
      <c r="K182" s="43"/>
      <c r="L182" s="45"/>
      <c r="M182" s="45"/>
      <c r="N182" s="41"/>
      <c r="O182" s="41"/>
      <c r="P182" s="41"/>
      <c r="Q182" s="41"/>
      <c r="R182" s="41"/>
      <c r="S182" s="41"/>
      <c r="T182" s="41"/>
      <c r="U182" s="41"/>
      <c r="V182" s="41"/>
      <c r="W182" s="41"/>
      <c r="X182" s="41"/>
      <c r="Y182" s="41"/>
      <c r="Z182" s="41"/>
      <c r="AA182" s="41"/>
      <c r="AB182" s="41"/>
      <c r="AC182" s="41"/>
    </row>
    <row r="183" spans="1:29">
      <c r="A183" s="43"/>
      <c r="B183" s="43"/>
      <c r="C183" s="43"/>
      <c r="D183" s="43"/>
      <c r="E183" s="43"/>
      <c r="F183" s="43"/>
      <c r="G183" s="44"/>
      <c r="H183" s="44"/>
      <c r="I183" s="43"/>
      <c r="J183" s="43"/>
      <c r="K183" s="43"/>
      <c r="L183" s="45"/>
      <c r="M183" s="45"/>
      <c r="N183" s="41"/>
      <c r="O183" s="41"/>
      <c r="P183" s="41"/>
      <c r="Q183" s="41"/>
      <c r="R183" s="41"/>
      <c r="S183" s="41"/>
      <c r="T183" s="41"/>
      <c r="U183" s="41"/>
      <c r="V183" s="41"/>
      <c r="W183" s="41"/>
      <c r="X183" s="41"/>
      <c r="Y183" s="41"/>
      <c r="Z183" s="41"/>
      <c r="AA183" s="41"/>
      <c r="AB183" s="41"/>
      <c r="AC183" s="41"/>
    </row>
    <row r="184" spans="1:29">
      <c r="A184" s="43"/>
      <c r="B184" s="43"/>
      <c r="C184" s="43"/>
      <c r="D184" s="43"/>
      <c r="E184" s="43"/>
      <c r="F184" s="43"/>
      <c r="G184" s="44"/>
      <c r="H184" s="44"/>
      <c r="I184" s="43"/>
      <c r="J184" s="43"/>
      <c r="K184" s="43"/>
      <c r="L184" s="45"/>
      <c r="M184" s="45"/>
      <c r="N184" s="41"/>
      <c r="O184" s="41"/>
      <c r="P184" s="41"/>
      <c r="Q184" s="41"/>
      <c r="R184" s="41"/>
      <c r="S184" s="41"/>
      <c r="T184" s="41"/>
      <c r="U184" s="41"/>
      <c r="V184" s="41"/>
      <c r="W184" s="41"/>
      <c r="X184" s="41"/>
      <c r="Y184" s="41"/>
      <c r="Z184" s="41"/>
      <c r="AA184" s="41"/>
      <c r="AB184" s="41"/>
      <c r="AC184" s="41"/>
    </row>
    <row r="185" spans="1:29">
      <c r="A185" s="43"/>
      <c r="B185" s="43"/>
      <c r="C185" s="43"/>
      <c r="D185" s="43"/>
      <c r="E185" s="43"/>
      <c r="F185" s="43"/>
      <c r="G185" s="44"/>
      <c r="H185" s="44"/>
      <c r="I185" s="43"/>
      <c r="J185" s="43"/>
      <c r="K185" s="43"/>
      <c r="L185" s="45"/>
      <c r="M185" s="45"/>
      <c r="N185" s="41"/>
      <c r="O185" s="41"/>
      <c r="P185" s="41"/>
      <c r="Q185" s="41"/>
      <c r="R185" s="41"/>
      <c r="S185" s="41"/>
      <c r="T185" s="41"/>
      <c r="U185" s="41"/>
      <c r="V185" s="41"/>
      <c r="W185" s="41"/>
      <c r="X185" s="41"/>
      <c r="Y185" s="41"/>
      <c r="Z185" s="41"/>
      <c r="AA185" s="41"/>
      <c r="AB185" s="41"/>
      <c r="AC185" s="41"/>
    </row>
    <row r="186" spans="1:29">
      <c r="A186" s="43"/>
      <c r="B186" s="43"/>
      <c r="C186" s="43"/>
      <c r="D186" s="43"/>
      <c r="E186" s="43"/>
      <c r="F186" s="43"/>
      <c r="G186" s="44"/>
      <c r="H186" s="44"/>
      <c r="I186" s="43"/>
      <c r="J186" s="43"/>
      <c r="K186" s="43"/>
      <c r="L186" s="45"/>
      <c r="M186" s="45"/>
      <c r="N186" s="41"/>
      <c r="O186" s="41"/>
      <c r="P186" s="41"/>
      <c r="Q186" s="41"/>
      <c r="R186" s="41"/>
      <c r="S186" s="41"/>
      <c r="T186" s="41"/>
      <c r="U186" s="41"/>
      <c r="V186" s="41"/>
      <c r="W186" s="41"/>
      <c r="X186" s="41"/>
      <c r="Y186" s="41"/>
      <c r="Z186" s="41"/>
      <c r="AA186" s="41"/>
      <c r="AB186" s="41"/>
      <c r="AC186" s="41"/>
    </row>
    <row r="187" spans="1:29">
      <c r="A187" s="43"/>
      <c r="B187" s="43"/>
      <c r="C187" s="43"/>
      <c r="D187" s="43"/>
      <c r="E187" s="43"/>
      <c r="F187" s="43"/>
      <c r="G187" s="44"/>
      <c r="H187" s="44"/>
      <c r="I187" s="43"/>
      <c r="J187" s="43"/>
      <c r="K187" s="43"/>
      <c r="L187" s="45"/>
      <c r="M187" s="45"/>
      <c r="N187" s="41"/>
      <c r="O187" s="41"/>
      <c r="P187" s="41"/>
      <c r="Q187" s="41"/>
      <c r="R187" s="41"/>
      <c r="S187" s="41"/>
      <c r="T187" s="41"/>
      <c r="U187" s="41"/>
      <c r="V187" s="41"/>
      <c r="W187" s="41"/>
      <c r="X187" s="41"/>
      <c r="Y187" s="41"/>
      <c r="Z187" s="41"/>
      <c r="AA187" s="41"/>
      <c r="AB187" s="41"/>
      <c r="AC187" s="41"/>
    </row>
    <row r="188" spans="1:29">
      <c r="A188" s="43"/>
      <c r="B188" s="43"/>
      <c r="C188" s="43"/>
      <c r="D188" s="43"/>
      <c r="E188" s="43"/>
      <c r="F188" s="43"/>
      <c r="G188" s="44"/>
      <c r="H188" s="44"/>
      <c r="I188" s="43"/>
      <c r="J188" s="43"/>
      <c r="K188" s="43"/>
      <c r="L188" s="45"/>
      <c r="M188" s="45"/>
      <c r="N188" s="41"/>
      <c r="O188" s="41"/>
      <c r="P188" s="41"/>
      <c r="Q188" s="41"/>
      <c r="R188" s="41"/>
      <c r="S188" s="41"/>
      <c r="T188" s="41"/>
      <c r="U188" s="41"/>
      <c r="V188" s="41"/>
      <c r="W188" s="41"/>
      <c r="X188" s="41"/>
      <c r="Y188" s="41"/>
      <c r="Z188" s="41"/>
      <c r="AA188" s="41"/>
      <c r="AB188" s="41"/>
      <c r="AC188" s="41"/>
    </row>
    <row r="189" spans="1:29">
      <c r="A189" s="43"/>
      <c r="B189" s="43"/>
      <c r="C189" s="43"/>
      <c r="D189" s="43"/>
      <c r="E189" s="43"/>
      <c r="F189" s="43"/>
      <c r="G189" s="44"/>
      <c r="H189" s="44"/>
      <c r="I189" s="43"/>
      <c r="J189" s="43"/>
      <c r="K189" s="43"/>
      <c r="L189" s="45"/>
      <c r="M189" s="45"/>
      <c r="N189" s="41"/>
      <c r="O189" s="41"/>
      <c r="P189" s="41"/>
      <c r="Q189" s="41"/>
      <c r="R189" s="41"/>
      <c r="S189" s="41"/>
      <c r="T189" s="41"/>
      <c r="U189" s="41"/>
      <c r="V189" s="41"/>
      <c r="W189" s="41"/>
      <c r="X189" s="41"/>
      <c r="Y189" s="41"/>
      <c r="Z189" s="41"/>
      <c r="AA189" s="41"/>
      <c r="AB189" s="41"/>
      <c r="AC189" s="41"/>
    </row>
    <row r="190" spans="1:29">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3"/>
      <c r="G273" s="44"/>
      <c r="H273" s="44"/>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3"/>
      <c r="G274" s="44"/>
      <c r="H274" s="44"/>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3"/>
      <c r="G275" s="44"/>
      <c r="H275" s="44"/>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3"/>
      <c r="G276" s="44"/>
      <c r="H276" s="44"/>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3"/>
      <c r="G277" s="44"/>
      <c r="H277" s="44"/>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3"/>
      <c r="G278" s="44"/>
      <c r="H278" s="44"/>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3"/>
      <c r="G279" s="44"/>
      <c r="H279" s="44"/>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3"/>
      <c r="G280" s="44"/>
      <c r="H280" s="44"/>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3"/>
      <c r="G281" s="44"/>
      <c r="H281" s="44"/>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3"/>
      <c r="G282" s="44"/>
      <c r="H282" s="44"/>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3"/>
      <c r="G283" s="44"/>
      <c r="H283" s="44"/>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3"/>
      <c r="G284" s="44"/>
      <c r="H284" s="44"/>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3"/>
      <c r="G285" s="44"/>
      <c r="H285" s="44"/>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3"/>
      <c r="G298" s="44"/>
      <c r="H298" s="44"/>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3"/>
      <c r="G396" s="44"/>
      <c r="H396" s="44"/>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3"/>
      <c r="G397" s="44"/>
      <c r="H397" s="44"/>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6"/>
      <c r="B398" s="46"/>
      <c r="C398" s="46"/>
      <c r="D398" s="46"/>
      <c r="E398" s="46"/>
      <c r="F398" s="46"/>
      <c r="G398" s="47"/>
      <c r="H398" s="47"/>
      <c r="I398" s="46"/>
      <c r="J398" s="46"/>
      <c r="K398" s="46"/>
      <c r="L398" s="48"/>
      <c r="M398" s="48"/>
      <c r="N398" s="42"/>
      <c r="O398" s="42"/>
      <c r="P398" s="42"/>
      <c r="Q398" s="42"/>
      <c r="R398" s="42"/>
      <c r="S398" s="42"/>
      <c r="T398" s="42"/>
      <c r="U398" s="42"/>
      <c r="V398" s="42"/>
      <c r="W398" s="42"/>
      <c r="X398" s="42"/>
      <c r="Y398" s="42"/>
      <c r="Z398" s="42"/>
      <c r="AA398" s="42"/>
      <c r="AB398" s="42"/>
      <c r="AC398" s="42"/>
    </row>
    <row r="399" spans="1:29">
      <c r="A399" s="29"/>
      <c r="B399" s="29"/>
      <c r="C399" s="29"/>
      <c r="D399" s="29"/>
      <c r="E399" s="29"/>
      <c r="F399" s="29"/>
      <c r="I399" s="29"/>
      <c r="J399" s="29"/>
      <c r="K399" s="29"/>
      <c r="N399" s="42"/>
      <c r="O399" s="42"/>
      <c r="P399" s="42"/>
      <c r="Q399" s="42"/>
      <c r="R399" s="42"/>
      <c r="S399" s="42"/>
      <c r="T399" s="42"/>
      <c r="U399" s="42"/>
      <c r="V399" s="42"/>
      <c r="W399" s="42"/>
      <c r="X399" s="42"/>
      <c r="Y399" s="42"/>
      <c r="Z399" s="42"/>
      <c r="AA399" s="42"/>
      <c r="AB399" s="42"/>
      <c r="AC399" s="42"/>
    </row>
  </sheetData>
  <mergeCells count="18">
    <mergeCell ref="A1:A3"/>
    <mergeCell ref="B1:B3"/>
    <mergeCell ref="C1:C3"/>
    <mergeCell ref="D1:D3"/>
    <mergeCell ref="F1:F3"/>
    <mergeCell ref="E1:E3"/>
    <mergeCell ref="AB1:AB2"/>
    <mergeCell ref="AC1:AE1"/>
    <mergeCell ref="AF1:AF3"/>
    <mergeCell ref="AC2:AE2"/>
    <mergeCell ref="G1:H2"/>
    <mergeCell ref="I1:I3"/>
    <mergeCell ref="J1:J3"/>
    <mergeCell ref="K1:K3"/>
    <mergeCell ref="L1:O2"/>
    <mergeCell ref="P1:T2"/>
    <mergeCell ref="V1:Z2"/>
    <mergeCell ref="AA1:AA3"/>
  </mergeCells>
  <conditionalFormatting sqref="AF24:AF29 AF12:AF22 AA4:AA29">
    <cfRule type="cellIs" dxfId="99" priority="17" operator="between">
      <formula>1</formula>
      <formula>6</formula>
    </cfRule>
    <cfRule type="cellIs" dxfId="98" priority="18" operator="between">
      <formula>6</formula>
      <formula>13</formula>
    </cfRule>
    <cfRule type="cellIs" dxfId="97" priority="19" operator="between">
      <formula>13</formula>
      <formula>21</formula>
    </cfRule>
    <cfRule type="cellIs" dxfId="96" priority="20" operator="between">
      <formula>21</formula>
      <formula>10000</formula>
    </cfRule>
  </conditionalFormatting>
  <conditionalFormatting sqref="AF4:AF11">
    <cfRule type="cellIs" dxfId="95" priority="5" operator="between">
      <formula>1</formula>
      <formula>6</formula>
    </cfRule>
    <cfRule type="cellIs" dxfId="94" priority="6" operator="between">
      <formula>6</formula>
      <formula>13</formula>
    </cfRule>
    <cfRule type="cellIs" dxfId="93" priority="7" operator="between">
      <formula>13</formula>
      <formula>21</formula>
    </cfRule>
    <cfRule type="cellIs" dxfId="92" priority="8" operator="between">
      <formula>21</formula>
      <formula>10000</formula>
    </cfRule>
  </conditionalFormatting>
  <conditionalFormatting sqref="AF23">
    <cfRule type="cellIs" dxfId="91" priority="1" operator="between">
      <formula>1</formula>
      <formula>6</formula>
    </cfRule>
    <cfRule type="cellIs" dxfId="90" priority="2" operator="between">
      <formula>6</formula>
      <formula>13</formula>
    </cfRule>
    <cfRule type="cellIs" dxfId="89" priority="3" operator="between">
      <formula>13</formula>
      <formula>21</formula>
    </cfRule>
    <cfRule type="cellIs" dxfId="88" priority="4" operator="between">
      <formula>21</formula>
      <formula>10000</formula>
    </cfRule>
  </conditionalFormatting>
  <dataValidations count="1">
    <dataValidation allowBlank="1" showInputMessage="1" showErrorMessage="1" sqref="J22:J28 J14:J20 E12" xr:uid="{00000000-0002-0000-0E00-000000000000}"/>
  </dataValidation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0">
    <tabColor rgb="FFFFFF00"/>
  </sheetPr>
  <dimension ref="A1:AZ397"/>
  <sheetViews>
    <sheetView workbookViewId="0">
      <pane ySplit="3" topLeftCell="A4" activePane="bottomLeft" state="frozen"/>
      <selection pane="bottomLeft" activeCell="E1" sqref="E1:E3"/>
    </sheetView>
  </sheetViews>
  <sheetFormatPr defaultColWidth="8.85546875" defaultRowHeight="12.75"/>
  <cols>
    <col min="2" max="3" width="16.28515625" customWidth="1"/>
    <col min="4" max="4" width="18.85546875" customWidth="1"/>
    <col min="5" max="5" width="26.7109375" customWidth="1"/>
    <col min="6" max="6" width="16.28515625" customWidth="1"/>
    <col min="7" max="8" width="5" style="26" customWidth="1"/>
    <col min="9" max="9" width="25.42578125" customWidth="1"/>
    <col min="10" max="10" width="27.7109375" customWidth="1"/>
    <col min="11" max="11" width="22.85546875" customWidth="1"/>
    <col min="12" max="14" width="3.85546875" customWidth="1"/>
    <col min="15" max="15" width="0.85546875"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2.5" customHeight="1">
      <c r="A1" s="458" t="s">
        <v>564</v>
      </c>
      <c r="B1" s="458" t="s">
        <v>955</v>
      </c>
      <c r="C1" s="458" t="s">
        <v>15</v>
      </c>
      <c r="D1" s="458" t="s">
        <v>123</v>
      </c>
      <c r="E1" s="458" t="s">
        <v>957</v>
      </c>
      <c r="F1" s="477" t="s">
        <v>17</v>
      </c>
      <c r="G1" s="473" t="s">
        <v>124</v>
      </c>
      <c r="H1" s="474"/>
      <c r="I1" s="458" t="s">
        <v>958</v>
      </c>
      <c r="J1" s="458" t="s">
        <v>14</v>
      </c>
      <c r="K1" s="458" t="s">
        <v>682</v>
      </c>
      <c r="L1" s="488" t="s">
        <v>8</v>
      </c>
      <c r="M1" s="489"/>
      <c r="N1" s="489"/>
      <c r="O1" s="490"/>
      <c r="P1" s="469" t="s">
        <v>112</v>
      </c>
      <c r="Q1" s="470"/>
      <c r="R1" s="470"/>
      <c r="S1" s="470"/>
      <c r="T1" s="470"/>
      <c r="U1" s="37"/>
      <c r="V1" s="484" t="s">
        <v>61</v>
      </c>
      <c r="W1" s="485"/>
      <c r="X1" s="485"/>
      <c r="Y1" s="485"/>
      <c r="Z1" s="485"/>
      <c r="AA1" s="494"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91"/>
      <c r="M2" s="492"/>
      <c r="N2" s="492"/>
      <c r="O2" s="493"/>
      <c r="P2" s="471"/>
      <c r="Q2" s="472"/>
      <c r="R2" s="472"/>
      <c r="S2" s="472"/>
      <c r="T2" s="472"/>
      <c r="U2" s="38"/>
      <c r="V2" s="485"/>
      <c r="W2" s="485"/>
      <c r="X2" s="485"/>
      <c r="Y2" s="485"/>
      <c r="Z2" s="485"/>
      <c r="AA2" s="494"/>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94"/>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138</v>
      </c>
      <c r="D4" s="24" t="s">
        <v>687</v>
      </c>
      <c r="E4" s="24" t="s">
        <v>690</v>
      </c>
      <c r="F4" s="24" t="s">
        <v>480</v>
      </c>
      <c r="G4" s="24" t="s">
        <v>5</v>
      </c>
      <c r="H4" s="24"/>
      <c r="I4" s="24" t="s">
        <v>683</v>
      </c>
      <c r="J4" s="28" t="s">
        <v>251</v>
      </c>
      <c r="K4" s="28" t="s">
        <v>386</v>
      </c>
      <c r="L4" s="53" t="s">
        <v>5</v>
      </c>
      <c r="M4" s="53"/>
      <c r="N4" s="53"/>
      <c r="O4" s="54"/>
      <c r="P4" s="53"/>
      <c r="Q4" s="53"/>
      <c r="R4" s="53" t="s">
        <v>126</v>
      </c>
      <c r="S4" s="53"/>
      <c r="T4" s="53" t="s">
        <v>5</v>
      </c>
      <c r="U4" s="54"/>
      <c r="V4" s="53" t="s">
        <v>126</v>
      </c>
      <c r="W4" s="53"/>
      <c r="X4" s="53"/>
      <c r="Y4" s="53" t="s">
        <v>5</v>
      </c>
      <c r="Z4" s="132"/>
      <c r="AA4" s="213">
        <f t="shared" ref="AA4:AA27"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11" si="1">IFERROR(IF(AG4="","",AA4*(1-AG4/100)),"")</f>
        <v>18</v>
      </c>
      <c r="AG4" s="214">
        <f>IF(COUNTIF(AH4:AL4,"&gt;""")=0,"",IF(AH4="x",100,IF(AI4="x",80,SUM(IF(AJ4="x",50,),SUM(IF(AK4="x",15),SUM(IF(AL4="x",10)))))))</f>
        <v>25</v>
      </c>
      <c r="AH4" s="215"/>
      <c r="AI4" s="216"/>
      <c r="AJ4" s="216"/>
      <c r="AK4" s="216" t="s">
        <v>5</v>
      </c>
      <c r="AL4" s="216" t="s">
        <v>5</v>
      </c>
    </row>
    <row r="5" spans="1:52" ht="78.75">
      <c r="A5" s="24">
        <v>2</v>
      </c>
      <c r="B5" s="28" t="s">
        <v>139</v>
      </c>
      <c r="C5" s="28" t="s">
        <v>138</v>
      </c>
      <c r="D5" s="24" t="s">
        <v>688</v>
      </c>
      <c r="E5" s="24" t="s">
        <v>689</v>
      </c>
      <c r="F5" s="24" t="s">
        <v>480</v>
      </c>
      <c r="G5" s="24" t="s">
        <v>5</v>
      </c>
      <c r="H5" s="24"/>
      <c r="I5" s="24" t="s">
        <v>683</v>
      </c>
      <c r="J5" s="28" t="s">
        <v>252</v>
      </c>
      <c r="K5" s="28" t="s">
        <v>387</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11" si="2">IF(COUNTIF(AH5:AL5,"&gt;""")=0,"",IF(AH5="x",100,IF(AI5="x",80,SUM(IF(AJ5="x",50,),SUM(IF(AK5="x",15),SUM(IF(AL5="x",10)))))))</f>
        <v>25</v>
      </c>
      <c r="AH5" s="215"/>
      <c r="AI5" s="216"/>
      <c r="AJ5" s="216"/>
      <c r="AK5" s="216" t="s">
        <v>5</v>
      </c>
      <c r="AL5" s="216" t="s">
        <v>5</v>
      </c>
    </row>
    <row r="6" spans="1:52" ht="123.75">
      <c r="A6" s="24">
        <v>3</v>
      </c>
      <c r="B6" s="28" t="s">
        <v>139</v>
      </c>
      <c r="C6" s="28" t="s">
        <v>138</v>
      </c>
      <c r="D6" s="24" t="s">
        <v>368</v>
      </c>
      <c r="E6" s="24" t="s">
        <v>685</v>
      </c>
      <c r="F6" s="24" t="s">
        <v>480</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28" t="s">
        <v>138</v>
      </c>
      <c r="D7" s="24" t="s">
        <v>368</v>
      </c>
      <c r="E7" s="24" t="s">
        <v>692</v>
      </c>
      <c r="F7" s="24" t="s">
        <v>480</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28" t="s">
        <v>138</v>
      </c>
      <c r="D8" s="24" t="s">
        <v>696</v>
      </c>
      <c r="E8" s="24" t="s">
        <v>694</v>
      </c>
      <c r="F8" s="24" t="s">
        <v>480</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138</v>
      </c>
      <c r="D9" s="24" t="s">
        <v>699</v>
      </c>
      <c r="E9" s="24" t="s">
        <v>698</v>
      </c>
      <c r="F9" s="24" t="s">
        <v>480</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138</v>
      </c>
      <c r="D10" s="24" t="s">
        <v>703</v>
      </c>
      <c r="E10" s="24" t="s">
        <v>701</v>
      </c>
      <c r="F10" s="24" t="s">
        <v>480</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194.25" customHeight="1">
      <c r="A12" s="24">
        <v>1</v>
      </c>
      <c r="B12" s="35" t="s">
        <v>142</v>
      </c>
      <c r="C12" s="28" t="s">
        <v>138</v>
      </c>
      <c r="D12" s="89" t="s">
        <v>130</v>
      </c>
      <c r="E12" s="28" t="s">
        <v>134</v>
      </c>
      <c r="F12" s="24" t="s">
        <v>480</v>
      </c>
      <c r="G12" s="31" t="s">
        <v>5</v>
      </c>
      <c r="H12" s="31"/>
      <c r="I12" s="35" t="s">
        <v>175</v>
      </c>
      <c r="J12" s="28" t="s">
        <v>285</v>
      </c>
      <c r="K12" s="125" t="s">
        <v>858</v>
      </c>
      <c r="L12" s="53" t="s">
        <v>5</v>
      </c>
      <c r="M12" s="53"/>
      <c r="N12" s="53"/>
      <c r="O12" s="54"/>
      <c r="P12" s="53"/>
      <c r="Q12" s="53"/>
      <c r="R12" s="53" t="s">
        <v>126</v>
      </c>
      <c r="S12" s="53"/>
      <c r="T12" s="53" t="s">
        <v>5</v>
      </c>
      <c r="U12" s="54"/>
      <c r="V12" s="53" t="s">
        <v>126</v>
      </c>
      <c r="W12" s="53"/>
      <c r="X12" s="53"/>
      <c r="Y12" s="53" t="s">
        <v>5</v>
      </c>
      <c r="Z12" s="53"/>
      <c r="AA12" s="213">
        <f t="shared" si="0"/>
        <v>24</v>
      </c>
      <c r="AB12" s="224" t="s">
        <v>475</v>
      </c>
      <c r="AC12" s="210" t="s">
        <v>663</v>
      </c>
      <c r="AD12" s="211"/>
      <c r="AE12" s="212"/>
      <c r="AF12" s="213" t="str">
        <f t="shared" ref="AF12:AF27" si="3">IFERROR(IF(AG12="","",AA12*(1-AG12/100)),"")</f>
        <v/>
      </c>
      <c r="AG12" s="214" t="str">
        <f t="shared" ref="AG12:AG27" si="4">IF(COUNTIF(AH12:AL12,"&gt;""")=0,"",IF(AH12="x",100,IF(AI12="x",80,SUM(IF(AJ12="x",50,),SUM(IF(AK12="x",15),SUM(IF(AL12="x",10)))))))</f>
        <v/>
      </c>
      <c r="AH12" s="215"/>
      <c r="AI12" s="216"/>
      <c r="AJ12" s="216"/>
      <c r="AK12" s="216"/>
      <c r="AL12" s="216"/>
    </row>
    <row r="13" spans="1:52" ht="168.75">
      <c r="A13" s="24">
        <v>2</v>
      </c>
      <c r="B13" s="35" t="s">
        <v>142</v>
      </c>
      <c r="C13" s="28" t="s">
        <v>138</v>
      </c>
      <c r="D13" s="89" t="s">
        <v>130</v>
      </c>
      <c r="E13" s="28" t="s">
        <v>134</v>
      </c>
      <c r="F13" s="24" t="s">
        <v>480</v>
      </c>
      <c r="G13" s="31" t="s">
        <v>5</v>
      </c>
      <c r="H13" s="31"/>
      <c r="I13" s="35" t="s">
        <v>175</v>
      </c>
      <c r="J13" s="28" t="s">
        <v>286</v>
      </c>
      <c r="K13" s="125" t="s">
        <v>365</v>
      </c>
      <c r="L13" s="31" t="s">
        <v>5</v>
      </c>
      <c r="M13" s="31"/>
      <c r="N13" s="31"/>
      <c r="O13" s="58"/>
      <c r="P13" s="31"/>
      <c r="Q13" s="31" t="s">
        <v>126</v>
      </c>
      <c r="R13" s="31"/>
      <c r="S13" s="31" t="s">
        <v>5</v>
      </c>
      <c r="T13" s="31"/>
      <c r="U13" s="73"/>
      <c r="V13" s="31"/>
      <c r="W13" s="31"/>
      <c r="X13" s="31" t="s">
        <v>5</v>
      </c>
      <c r="Y13" s="31"/>
      <c r="Z13" s="31"/>
      <c r="AA13" s="213">
        <f t="shared" si="0"/>
        <v>18</v>
      </c>
      <c r="AB13" s="224" t="s">
        <v>462</v>
      </c>
      <c r="AC13" s="210" t="s">
        <v>663</v>
      </c>
      <c r="AD13" s="211"/>
      <c r="AE13" s="212"/>
      <c r="AF13" s="213" t="str">
        <f t="shared" si="3"/>
        <v/>
      </c>
      <c r="AG13" s="214" t="str">
        <f t="shared" si="4"/>
        <v/>
      </c>
      <c r="AH13" s="215"/>
      <c r="AI13" s="216"/>
      <c r="AJ13" s="216"/>
      <c r="AK13" s="216"/>
      <c r="AL13" s="216"/>
    </row>
    <row r="14" spans="1:52" ht="235.5" customHeight="1">
      <c r="A14" s="24">
        <v>3</v>
      </c>
      <c r="B14" s="35" t="s">
        <v>142</v>
      </c>
      <c r="C14" s="28" t="s">
        <v>138</v>
      </c>
      <c r="D14" s="35" t="s">
        <v>195</v>
      </c>
      <c r="E14" s="28" t="s">
        <v>134</v>
      </c>
      <c r="F14" s="24" t="s">
        <v>480</v>
      </c>
      <c r="G14" s="31" t="s">
        <v>5</v>
      </c>
      <c r="H14" s="31"/>
      <c r="I14" s="35" t="s">
        <v>175</v>
      </c>
      <c r="J14" s="28" t="s">
        <v>287</v>
      </c>
      <c r="K14" s="125" t="s">
        <v>859</v>
      </c>
      <c r="L14" s="31"/>
      <c r="M14" s="31"/>
      <c r="N14" s="31" t="s">
        <v>5</v>
      </c>
      <c r="O14" s="58"/>
      <c r="P14" s="31" t="s">
        <v>126</v>
      </c>
      <c r="Q14" s="31"/>
      <c r="R14" s="31"/>
      <c r="S14" s="31" t="s">
        <v>5</v>
      </c>
      <c r="T14" s="31"/>
      <c r="U14" s="58"/>
      <c r="V14" s="31"/>
      <c r="W14" s="31"/>
      <c r="X14" s="31"/>
      <c r="Y14" s="31" t="s">
        <v>5</v>
      </c>
      <c r="Z14" s="31"/>
      <c r="AA14" s="213">
        <f t="shared" si="0"/>
        <v>21</v>
      </c>
      <c r="AB14" s="224" t="s">
        <v>368</v>
      </c>
      <c r="AC14" s="210" t="s">
        <v>944</v>
      </c>
      <c r="AD14" s="211"/>
      <c r="AE14" s="212"/>
      <c r="AF14" s="213" t="str">
        <f t="shared" si="3"/>
        <v/>
      </c>
      <c r="AG14" s="214" t="str">
        <f t="shared" si="4"/>
        <v/>
      </c>
      <c r="AH14" s="215"/>
      <c r="AI14" s="216"/>
      <c r="AJ14" s="216"/>
      <c r="AK14" s="216"/>
      <c r="AL14" s="216"/>
    </row>
    <row r="15" spans="1:52" ht="146.25" customHeight="1">
      <c r="A15" s="24">
        <v>4</v>
      </c>
      <c r="B15" s="35" t="s">
        <v>142</v>
      </c>
      <c r="C15" s="28" t="s">
        <v>138</v>
      </c>
      <c r="D15" s="35" t="s">
        <v>131</v>
      </c>
      <c r="E15" s="28" t="s">
        <v>134</v>
      </c>
      <c r="F15" s="24" t="s">
        <v>480</v>
      </c>
      <c r="G15" s="31" t="s">
        <v>5</v>
      </c>
      <c r="H15" s="31"/>
      <c r="I15" s="35" t="s">
        <v>175</v>
      </c>
      <c r="J15" s="28" t="s">
        <v>288</v>
      </c>
      <c r="K15" s="125" t="s">
        <v>860</v>
      </c>
      <c r="L15" s="53" t="s">
        <v>5</v>
      </c>
      <c r="M15" s="53"/>
      <c r="N15" s="53"/>
      <c r="O15" s="54"/>
      <c r="P15" s="53"/>
      <c r="Q15" s="53"/>
      <c r="R15" s="53" t="s">
        <v>126</v>
      </c>
      <c r="S15" s="53"/>
      <c r="T15" s="53" t="s">
        <v>5</v>
      </c>
      <c r="U15" s="54"/>
      <c r="V15" s="53" t="s">
        <v>126</v>
      </c>
      <c r="W15" s="53"/>
      <c r="X15" s="53"/>
      <c r="Y15" s="53" t="s">
        <v>5</v>
      </c>
      <c r="Z15" s="53"/>
      <c r="AA15" s="213">
        <f t="shared" si="0"/>
        <v>24</v>
      </c>
      <c r="AB15" s="224" t="s">
        <v>368</v>
      </c>
      <c r="AC15" s="210" t="s">
        <v>664</v>
      </c>
      <c r="AD15" s="211"/>
      <c r="AE15" s="212"/>
      <c r="AF15" s="213" t="str">
        <f t="shared" si="3"/>
        <v/>
      </c>
      <c r="AG15" s="214" t="str">
        <f t="shared" si="4"/>
        <v/>
      </c>
      <c r="AH15" s="215"/>
      <c r="AI15" s="216"/>
      <c r="AJ15" s="216"/>
      <c r="AK15" s="216"/>
      <c r="AL15" s="216"/>
    </row>
    <row r="16" spans="1:52" ht="85.5" customHeight="1">
      <c r="A16" s="24">
        <v>5</v>
      </c>
      <c r="B16" s="35" t="s">
        <v>142</v>
      </c>
      <c r="C16" s="28" t="s">
        <v>138</v>
      </c>
      <c r="D16" s="35" t="s">
        <v>131</v>
      </c>
      <c r="E16" s="28" t="s">
        <v>665</v>
      </c>
      <c r="F16" s="28" t="s">
        <v>145</v>
      </c>
      <c r="G16" s="24" t="s">
        <v>5</v>
      </c>
      <c r="H16" s="24"/>
      <c r="I16" s="28" t="s">
        <v>146</v>
      </c>
      <c r="J16" s="28" t="s">
        <v>288</v>
      </c>
      <c r="K16" s="125" t="s">
        <v>860</v>
      </c>
      <c r="L16" s="53" t="s">
        <v>5</v>
      </c>
      <c r="M16" s="53"/>
      <c r="N16" s="53"/>
      <c r="O16" s="54"/>
      <c r="P16" s="53"/>
      <c r="Q16" s="53"/>
      <c r="R16" s="53" t="s">
        <v>126</v>
      </c>
      <c r="S16" s="53"/>
      <c r="T16" s="53" t="s">
        <v>5</v>
      </c>
      <c r="U16" s="54"/>
      <c r="V16" s="53" t="s">
        <v>126</v>
      </c>
      <c r="W16" s="53"/>
      <c r="X16" s="53"/>
      <c r="Y16" s="53" t="s">
        <v>5</v>
      </c>
      <c r="Z16" s="53"/>
      <c r="AA16" s="213">
        <f t="shared" si="0"/>
        <v>24</v>
      </c>
      <c r="AB16" s="224" t="s">
        <v>368</v>
      </c>
      <c r="AC16" s="210"/>
      <c r="AD16" s="211"/>
      <c r="AE16" s="212"/>
      <c r="AF16" s="213" t="str">
        <f t="shared" si="3"/>
        <v/>
      </c>
      <c r="AG16" s="214" t="str">
        <f t="shared" si="4"/>
        <v/>
      </c>
      <c r="AH16" s="215"/>
      <c r="AI16" s="216"/>
      <c r="AJ16" s="216"/>
      <c r="AK16" s="216"/>
      <c r="AL16" s="216"/>
    </row>
    <row r="17" spans="1:52" ht="198" customHeight="1">
      <c r="A17" s="24">
        <v>6</v>
      </c>
      <c r="B17" s="35" t="s">
        <v>142</v>
      </c>
      <c r="C17" s="28" t="s">
        <v>138</v>
      </c>
      <c r="D17" s="28" t="s">
        <v>147</v>
      </c>
      <c r="E17" s="28" t="s">
        <v>148</v>
      </c>
      <c r="F17" s="28" t="s">
        <v>148</v>
      </c>
      <c r="G17" s="24" t="s">
        <v>5</v>
      </c>
      <c r="H17" s="24"/>
      <c r="I17" s="28" t="s">
        <v>146</v>
      </c>
      <c r="J17" s="28" t="s">
        <v>288</v>
      </c>
      <c r="K17" s="125" t="s">
        <v>860</v>
      </c>
      <c r="L17" s="53" t="s">
        <v>5</v>
      </c>
      <c r="M17" s="53"/>
      <c r="N17" s="53"/>
      <c r="O17" s="54"/>
      <c r="P17" s="53"/>
      <c r="Q17" s="53"/>
      <c r="R17" s="53" t="s">
        <v>126</v>
      </c>
      <c r="S17" s="53"/>
      <c r="T17" s="53" t="s">
        <v>5</v>
      </c>
      <c r="U17" s="54"/>
      <c r="V17" s="53" t="s">
        <v>126</v>
      </c>
      <c r="W17" s="53"/>
      <c r="X17" s="53"/>
      <c r="Y17" s="53" t="s">
        <v>5</v>
      </c>
      <c r="Z17" s="53"/>
      <c r="AA17" s="213">
        <f t="shared" si="0"/>
        <v>24</v>
      </c>
      <c r="AB17" s="224" t="s">
        <v>368</v>
      </c>
      <c r="AC17" s="210" t="s">
        <v>666</v>
      </c>
      <c r="AD17" s="211"/>
      <c r="AE17" s="212"/>
      <c r="AF17" s="213" t="str">
        <f t="shared" si="3"/>
        <v/>
      </c>
      <c r="AG17" s="214" t="str">
        <f t="shared" si="4"/>
        <v/>
      </c>
      <c r="AH17" s="215"/>
      <c r="AI17" s="216"/>
      <c r="AJ17" s="216"/>
      <c r="AK17" s="216"/>
      <c r="AL17" s="216"/>
    </row>
    <row r="18" spans="1:52" ht="201.75" customHeight="1">
      <c r="A18" s="24">
        <v>7</v>
      </c>
      <c r="B18" s="35" t="s">
        <v>142</v>
      </c>
      <c r="C18" s="28" t="s">
        <v>138</v>
      </c>
      <c r="D18" s="28" t="s">
        <v>172</v>
      </c>
      <c r="E18" s="28" t="s">
        <v>149</v>
      </c>
      <c r="F18" s="28" t="s">
        <v>149</v>
      </c>
      <c r="G18" s="24" t="s">
        <v>5</v>
      </c>
      <c r="H18" s="24"/>
      <c r="I18" s="28" t="s">
        <v>175</v>
      </c>
      <c r="J18" s="28" t="s">
        <v>289</v>
      </c>
      <c r="K18" s="125" t="s">
        <v>861</v>
      </c>
      <c r="L18" s="31" t="s">
        <v>5</v>
      </c>
      <c r="M18" s="31"/>
      <c r="N18" s="31"/>
      <c r="O18" s="58"/>
      <c r="P18" s="31"/>
      <c r="Q18" s="31"/>
      <c r="R18" s="31" t="s">
        <v>5</v>
      </c>
      <c r="S18" s="31"/>
      <c r="T18" s="31"/>
      <c r="U18" s="69"/>
      <c r="V18" s="31"/>
      <c r="W18" s="31" t="s">
        <v>126</v>
      </c>
      <c r="X18" s="31"/>
      <c r="Y18" s="31" t="s">
        <v>5</v>
      </c>
      <c r="Z18" s="124"/>
      <c r="AA18" s="213">
        <f t="shared" si="0"/>
        <v>17</v>
      </c>
      <c r="AB18" s="224" t="s">
        <v>368</v>
      </c>
      <c r="AC18" s="210" t="s">
        <v>945</v>
      </c>
      <c r="AD18" s="211"/>
      <c r="AE18" s="212"/>
      <c r="AF18" s="213" t="str">
        <f t="shared" si="3"/>
        <v/>
      </c>
      <c r="AG18" s="214" t="str">
        <f t="shared" si="4"/>
        <v/>
      </c>
      <c r="AH18" s="215"/>
      <c r="AI18" s="216"/>
      <c r="AJ18" s="216"/>
      <c r="AK18" s="216"/>
      <c r="AL18" s="216"/>
    </row>
    <row r="19" spans="1:52" ht="13.5" customHeight="1">
      <c r="A19" s="49"/>
      <c r="B19" s="97"/>
      <c r="C19" s="49"/>
      <c r="D19" s="49"/>
      <c r="E19" s="49"/>
      <c r="F19" s="49"/>
      <c r="G19" s="59"/>
      <c r="H19" s="59"/>
      <c r="I19" s="49"/>
      <c r="J19" s="49"/>
      <c r="K19" s="49"/>
      <c r="L19" s="73"/>
      <c r="M19" s="73"/>
      <c r="N19" s="73"/>
      <c r="O19" s="58"/>
      <c r="P19" s="73"/>
      <c r="Q19" s="73"/>
      <c r="R19" s="73"/>
      <c r="S19" s="73"/>
      <c r="T19" s="73"/>
      <c r="U19" s="58"/>
      <c r="V19" s="73"/>
      <c r="W19" s="73"/>
      <c r="X19" s="73"/>
      <c r="Y19" s="73"/>
      <c r="Z19" s="73"/>
      <c r="AA19" s="217" t="str">
        <f t="shared" si="0"/>
        <v/>
      </c>
      <c r="AB19" s="34"/>
      <c r="AC19" s="218"/>
      <c r="AD19" s="219"/>
      <c r="AE19" s="219"/>
      <c r="AF19" s="217" t="str">
        <f t="shared" si="3"/>
        <v/>
      </c>
      <c r="AG19" s="220" t="str">
        <f t="shared" si="4"/>
        <v/>
      </c>
      <c r="AH19" s="221"/>
      <c r="AI19" s="222"/>
      <c r="AJ19" s="222"/>
      <c r="AK19" s="222"/>
      <c r="AL19" s="222"/>
    </row>
    <row r="20" spans="1:52" ht="190.5" customHeight="1">
      <c r="A20" s="25">
        <v>1</v>
      </c>
      <c r="B20" s="125" t="s">
        <v>143</v>
      </c>
      <c r="C20" s="28" t="s">
        <v>199</v>
      </c>
      <c r="D20" s="122" t="s">
        <v>154</v>
      </c>
      <c r="E20" s="75" t="s">
        <v>125</v>
      </c>
      <c r="F20" s="24" t="s">
        <v>480</v>
      </c>
      <c r="G20" s="24" t="s">
        <v>5</v>
      </c>
      <c r="H20" s="24"/>
      <c r="I20" s="24" t="s">
        <v>481</v>
      </c>
      <c r="J20" s="84" t="s">
        <v>336</v>
      </c>
      <c r="K20" s="125" t="s">
        <v>785</v>
      </c>
      <c r="L20" s="107" t="s">
        <v>5</v>
      </c>
      <c r="M20" s="65"/>
      <c r="N20" s="65"/>
      <c r="O20" s="110"/>
      <c r="P20" s="65"/>
      <c r="Q20" s="65"/>
      <c r="R20" s="65"/>
      <c r="S20" s="139"/>
      <c r="T20" s="139" t="s">
        <v>5</v>
      </c>
      <c r="U20" s="110"/>
      <c r="V20" s="65"/>
      <c r="W20" s="65" t="s">
        <v>126</v>
      </c>
      <c r="X20" s="65" t="s">
        <v>5</v>
      </c>
      <c r="Y20" s="65"/>
      <c r="Z20" s="65"/>
      <c r="AA20" s="213">
        <f t="shared" si="0"/>
        <v>22</v>
      </c>
      <c r="AB20" s="224" t="s">
        <v>368</v>
      </c>
      <c r="AC20" s="210" t="s">
        <v>562</v>
      </c>
      <c r="AD20" s="211"/>
      <c r="AE20" s="212"/>
      <c r="AF20" s="213" t="str">
        <f t="shared" si="3"/>
        <v/>
      </c>
      <c r="AG20" s="214" t="str">
        <f t="shared" si="4"/>
        <v/>
      </c>
      <c r="AH20" s="215"/>
      <c r="AI20" s="216"/>
      <c r="AJ20" s="216"/>
      <c r="AK20" s="216"/>
      <c r="AL20" s="216"/>
    </row>
    <row r="21" spans="1:52" ht="186" customHeight="1">
      <c r="A21" s="25">
        <v>2</v>
      </c>
      <c r="B21" s="125" t="s">
        <v>143</v>
      </c>
      <c r="C21" s="28" t="s">
        <v>199</v>
      </c>
      <c r="D21" s="1" t="s">
        <v>155</v>
      </c>
      <c r="E21" s="75" t="s">
        <v>125</v>
      </c>
      <c r="F21" s="24" t="s">
        <v>480</v>
      </c>
      <c r="G21" s="24" t="s">
        <v>5</v>
      </c>
      <c r="H21" s="24"/>
      <c r="I21" s="24" t="s">
        <v>482</v>
      </c>
      <c r="J21" s="84" t="s">
        <v>337</v>
      </c>
      <c r="K21" s="125" t="s">
        <v>785</v>
      </c>
      <c r="L21" s="107" t="s">
        <v>5</v>
      </c>
      <c r="M21" s="65"/>
      <c r="N21" s="65"/>
      <c r="O21" s="110"/>
      <c r="P21" s="65"/>
      <c r="Q21" s="65"/>
      <c r="R21" s="65"/>
      <c r="S21" s="139"/>
      <c r="T21" s="139" t="s">
        <v>5</v>
      </c>
      <c r="U21" s="110"/>
      <c r="V21" s="65"/>
      <c r="W21" s="65" t="s">
        <v>126</v>
      </c>
      <c r="X21" s="65" t="s">
        <v>5</v>
      </c>
      <c r="Y21" s="65"/>
      <c r="Z21" s="65"/>
      <c r="AA21" s="213">
        <f t="shared" si="0"/>
        <v>22</v>
      </c>
      <c r="AB21" s="224" t="s">
        <v>368</v>
      </c>
      <c r="AC21" s="210" t="s">
        <v>562</v>
      </c>
      <c r="AD21" s="277"/>
      <c r="AE21" s="284"/>
      <c r="AF21" s="213">
        <f t="shared" si="3"/>
        <v>16.5</v>
      </c>
      <c r="AG21" s="214">
        <f t="shared" si="4"/>
        <v>25</v>
      </c>
      <c r="AH21" s="215"/>
      <c r="AI21" s="216"/>
      <c r="AJ21" s="216"/>
      <c r="AK21" s="216" t="s">
        <v>5</v>
      </c>
      <c r="AL21" s="216" t="s">
        <v>5</v>
      </c>
    </row>
    <row r="22" spans="1:52" ht="164.25" customHeight="1">
      <c r="A22" s="25">
        <v>3</v>
      </c>
      <c r="B22" s="125" t="s">
        <v>143</v>
      </c>
      <c r="C22" s="28" t="s">
        <v>199</v>
      </c>
      <c r="D22" s="1" t="s">
        <v>159</v>
      </c>
      <c r="E22" s="75" t="s">
        <v>125</v>
      </c>
      <c r="F22" s="24" t="s">
        <v>480</v>
      </c>
      <c r="G22" s="24" t="s">
        <v>5</v>
      </c>
      <c r="H22" s="24"/>
      <c r="I22" s="24" t="s">
        <v>482</v>
      </c>
      <c r="J22" s="84" t="s">
        <v>279</v>
      </c>
      <c r="K22" s="125" t="s">
        <v>786</v>
      </c>
      <c r="L22" s="107" t="s">
        <v>5</v>
      </c>
      <c r="M22" s="107"/>
      <c r="N22" s="107"/>
      <c r="O22" s="108"/>
      <c r="P22" s="107"/>
      <c r="Q22" s="107"/>
      <c r="R22" s="107" t="s">
        <v>5</v>
      </c>
      <c r="S22" s="107"/>
      <c r="T22" s="107"/>
      <c r="U22" s="109"/>
      <c r="V22" s="107"/>
      <c r="W22" s="107"/>
      <c r="X22" s="107" t="s">
        <v>5</v>
      </c>
      <c r="Y22" s="107"/>
      <c r="Z22" s="107"/>
      <c r="AA22" s="213">
        <f t="shared" si="0"/>
        <v>13</v>
      </c>
      <c r="AB22" s="224" t="s">
        <v>368</v>
      </c>
      <c r="AC22" s="210" t="s">
        <v>661</v>
      </c>
      <c r="AD22" s="211"/>
      <c r="AE22" s="212"/>
      <c r="AF22" s="213" t="str">
        <f t="shared" si="3"/>
        <v/>
      </c>
      <c r="AG22" s="214" t="str">
        <f t="shared" si="4"/>
        <v/>
      </c>
      <c r="AH22" s="215"/>
      <c r="AI22" s="216"/>
      <c r="AJ22" s="216"/>
      <c r="AK22" s="216"/>
      <c r="AL22" s="216"/>
    </row>
    <row r="23" spans="1:52" ht="150.75" customHeight="1">
      <c r="A23" s="25">
        <v>4</v>
      </c>
      <c r="B23" s="125" t="s">
        <v>143</v>
      </c>
      <c r="C23" s="28" t="s">
        <v>199</v>
      </c>
      <c r="D23" s="1" t="s">
        <v>159</v>
      </c>
      <c r="E23" s="75" t="s">
        <v>125</v>
      </c>
      <c r="F23" s="24" t="s">
        <v>480</v>
      </c>
      <c r="G23" s="24" t="s">
        <v>5</v>
      </c>
      <c r="H23" s="24"/>
      <c r="I23" s="24" t="s">
        <v>482</v>
      </c>
      <c r="J23" s="84" t="s">
        <v>280</v>
      </c>
      <c r="K23" s="125" t="s">
        <v>786</v>
      </c>
      <c r="L23" s="107" t="s">
        <v>5</v>
      </c>
      <c r="M23" s="107"/>
      <c r="N23" s="107"/>
      <c r="O23" s="108"/>
      <c r="P23" s="107"/>
      <c r="Q23" s="107"/>
      <c r="R23" s="107" t="s">
        <v>5</v>
      </c>
      <c r="S23" s="107"/>
      <c r="T23" s="107"/>
      <c r="U23" s="109"/>
      <c r="V23" s="107"/>
      <c r="W23" s="107"/>
      <c r="X23" s="107" t="s">
        <v>5</v>
      </c>
      <c r="Y23" s="107"/>
      <c r="Z23" s="107"/>
      <c r="AA23" s="213">
        <f t="shared" si="0"/>
        <v>13</v>
      </c>
      <c r="AB23" s="224" t="s">
        <v>368</v>
      </c>
      <c r="AC23" s="210" t="s">
        <v>661</v>
      </c>
      <c r="AD23" s="211"/>
      <c r="AE23" s="212"/>
      <c r="AF23" s="213" t="str">
        <f t="shared" si="3"/>
        <v/>
      </c>
      <c r="AG23" s="214" t="str">
        <f t="shared" si="4"/>
        <v/>
      </c>
      <c r="AH23" s="215"/>
      <c r="AI23" s="216"/>
      <c r="AJ23" s="216"/>
      <c r="AK23" s="216"/>
      <c r="AL23" s="216"/>
    </row>
    <row r="24" spans="1:52" ht="303.75" customHeight="1">
      <c r="A24" s="25">
        <v>5</v>
      </c>
      <c r="B24" s="125" t="s">
        <v>143</v>
      </c>
      <c r="C24" s="28" t="s">
        <v>199</v>
      </c>
      <c r="D24" s="80" t="s">
        <v>137</v>
      </c>
      <c r="E24" s="75" t="s">
        <v>125</v>
      </c>
      <c r="F24" s="24" t="s">
        <v>480</v>
      </c>
      <c r="G24" s="24" t="s">
        <v>5</v>
      </c>
      <c r="H24" s="24"/>
      <c r="I24" s="24" t="s">
        <v>482</v>
      </c>
      <c r="J24" s="84" t="s">
        <v>281</v>
      </c>
      <c r="K24" s="125" t="s">
        <v>787</v>
      </c>
      <c r="L24" s="107" t="s">
        <v>5</v>
      </c>
      <c r="M24" s="65"/>
      <c r="N24" s="65"/>
      <c r="O24" s="110"/>
      <c r="P24" s="65"/>
      <c r="Q24" s="65"/>
      <c r="R24" s="65"/>
      <c r="S24" s="139"/>
      <c r="T24" s="139" t="s">
        <v>5</v>
      </c>
      <c r="U24" s="110"/>
      <c r="V24" s="65"/>
      <c r="W24" s="65" t="s">
        <v>126</v>
      </c>
      <c r="X24" s="65" t="s">
        <v>5</v>
      </c>
      <c r="Y24" s="65"/>
      <c r="Z24" s="65"/>
      <c r="AA24" s="213">
        <f t="shared" si="0"/>
        <v>22</v>
      </c>
      <c r="AB24" s="224" t="s">
        <v>368</v>
      </c>
      <c r="AC24" s="210" t="s">
        <v>946</v>
      </c>
      <c r="AD24" s="211"/>
      <c r="AE24" s="212"/>
      <c r="AF24" s="213" t="str">
        <f t="shared" si="3"/>
        <v/>
      </c>
      <c r="AG24" s="214" t="str">
        <f t="shared" si="4"/>
        <v/>
      </c>
      <c r="AH24" s="215"/>
      <c r="AI24" s="216"/>
      <c r="AJ24" s="216"/>
      <c r="AK24" s="216"/>
      <c r="AL24" s="216"/>
    </row>
    <row r="25" spans="1:52" ht="255.75" customHeight="1">
      <c r="A25" s="25">
        <v>6</v>
      </c>
      <c r="B25" s="125" t="s">
        <v>143</v>
      </c>
      <c r="C25" s="28" t="s">
        <v>199</v>
      </c>
      <c r="D25" s="62" t="s">
        <v>160</v>
      </c>
      <c r="E25" s="79" t="s">
        <v>125</v>
      </c>
      <c r="F25" s="24" t="s">
        <v>480</v>
      </c>
      <c r="G25" s="24" t="s">
        <v>5</v>
      </c>
      <c r="H25" s="24"/>
      <c r="I25" s="24" t="s">
        <v>482</v>
      </c>
      <c r="J25" s="84" t="s">
        <v>337</v>
      </c>
      <c r="K25" s="125" t="s">
        <v>785</v>
      </c>
      <c r="L25" s="107" t="s">
        <v>5</v>
      </c>
      <c r="M25" s="65"/>
      <c r="N25" s="65"/>
      <c r="O25" s="110"/>
      <c r="P25" s="65"/>
      <c r="Q25" s="65"/>
      <c r="R25" s="65"/>
      <c r="S25" s="139"/>
      <c r="T25" s="139" t="s">
        <v>5</v>
      </c>
      <c r="U25" s="110"/>
      <c r="V25" s="65"/>
      <c r="W25" s="65" t="s">
        <v>126</v>
      </c>
      <c r="X25" s="65" t="s">
        <v>5</v>
      </c>
      <c r="Y25" s="65"/>
      <c r="Z25" s="65"/>
      <c r="AA25" s="213">
        <f t="shared" si="0"/>
        <v>22</v>
      </c>
      <c r="AB25" s="224" t="s">
        <v>368</v>
      </c>
      <c r="AC25" s="210" t="s">
        <v>667</v>
      </c>
      <c r="AD25" s="211"/>
      <c r="AE25" s="212"/>
      <c r="AF25" s="213" t="str">
        <f t="shared" si="3"/>
        <v/>
      </c>
      <c r="AG25" s="214" t="str">
        <f t="shared" si="4"/>
        <v/>
      </c>
      <c r="AH25" s="215"/>
      <c r="AI25" s="216"/>
      <c r="AJ25" s="216"/>
      <c r="AK25" s="216"/>
      <c r="AL25" s="216"/>
    </row>
    <row r="26" spans="1:52" ht="90">
      <c r="A26" s="25">
        <v>7</v>
      </c>
      <c r="B26" s="125" t="s">
        <v>143</v>
      </c>
      <c r="C26" s="28" t="s">
        <v>199</v>
      </c>
      <c r="D26" s="62" t="s">
        <v>173</v>
      </c>
      <c r="E26" s="79" t="s">
        <v>125</v>
      </c>
      <c r="F26" s="24" t="s">
        <v>480</v>
      </c>
      <c r="G26" s="24" t="s">
        <v>5</v>
      </c>
      <c r="H26" s="24"/>
      <c r="I26" s="24" t="s">
        <v>482</v>
      </c>
      <c r="J26" s="181" t="s">
        <v>668</v>
      </c>
      <c r="K26" s="125" t="s">
        <v>844</v>
      </c>
      <c r="L26" s="31" t="s">
        <v>5</v>
      </c>
      <c r="M26" s="95"/>
      <c r="N26" s="95"/>
      <c r="O26" s="115"/>
      <c r="P26" s="95"/>
      <c r="Q26" s="95"/>
      <c r="R26" s="95"/>
      <c r="S26" s="95" t="s">
        <v>5</v>
      </c>
      <c r="T26" s="95"/>
      <c r="U26" s="115"/>
      <c r="V26" s="95"/>
      <c r="W26" s="95"/>
      <c r="X26" s="95" t="s">
        <v>5</v>
      </c>
      <c r="Y26" s="95"/>
      <c r="Z26" s="95"/>
      <c r="AA26" s="213">
        <f t="shared" si="0"/>
        <v>18</v>
      </c>
      <c r="AB26" s="224" t="s">
        <v>368</v>
      </c>
      <c r="AC26" s="210"/>
      <c r="AD26" s="211"/>
      <c r="AE26" s="212"/>
      <c r="AF26" s="213" t="str">
        <f t="shared" si="3"/>
        <v/>
      </c>
      <c r="AG26" s="214" t="str">
        <f t="shared" si="4"/>
        <v/>
      </c>
      <c r="AH26" s="215"/>
      <c r="AI26" s="216"/>
      <c r="AJ26" s="216"/>
      <c r="AK26" s="216"/>
      <c r="AL26" s="216"/>
    </row>
    <row r="27" spans="1:52" ht="13.5" customHeight="1">
      <c r="A27" s="146"/>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217" t="str">
        <f t="shared" si="0"/>
        <v/>
      </c>
      <c r="AB27" s="126"/>
      <c r="AC27" s="218"/>
      <c r="AD27" s="219"/>
      <c r="AE27" s="219"/>
      <c r="AF27" s="217" t="str">
        <f t="shared" si="3"/>
        <v/>
      </c>
      <c r="AG27" s="220" t="str">
        <f t="shared" si="4"/>
        <v/>
      </c>
      <c r="AH27" s="221"/>
      <c r="AI27" s="222"/>
      <c r="AJ27" s="222"/>
      <c r="AK27" s="222"/>
      <c r="AL27" s="222"/>
    </row>
    <row r="28" spans="1:52">
      <c r="A28" s="43"/>
      <c r="B28" s="43"/>
      <c r="C28" s="43"/>
      <c r="D28" s="43"/>
      <c r="E28" s="43"/>
      <c r="F28" s="43"/>
      <c r="G28" s="44"/>
      <c r="H28" s="44"/>
      <c r="I28" s="43"/>
      <c r="J28" s="43"/>
      <c r="K28" s="43"/>
      <c r="L28" s="43"/>
      <c r="M28" s="43"/>
      <c r="N28" s="52"/>
      <c r="O28" s="52"/>
      <c r="P28" s="52"/>
      <c r="Q28" s="52"/>
      <c r="R28" s="52"/>
      <c r="S28" s="52"/>
      <c r="T28" s="52"/>
      <c r="U28" s="52"/>
      <c r="V28" s="52"/>
      <c r="W28" s="52"/>
      <c r="X28" s="52"/>
      <c r="Y28" s="52"/>
      <c r="Z28" s="52"/>
      <c r="AA28" s="52"/>
      <c r="AB28" s="52"/>
      <c r="AC28" s="52"/>
      <c r="AM28" s="223"/>
      <c r="AN28" s="223"/>
      <c r="AO28" s="223"/>
      <c r="AP28" s="223"/>
      <c r="AQ28" s="223"/>
      <c r="AR28" s="223"/>
      <c r="AS28" s="223"/>
      <c r="AT28" s="223"/>
      <c r="AU28" s="223"/>
      <c r="AV28" s="223"/>
      <c r="AW28" s="223"/>
      <c r="AX28" s="223"/>
      <c r="AY28" s="223"/>
      <c r="AZ28" s="223"/>
    </row>
    <row r="29" spans="1:52">
      <c r="A29" s="43"/>
      <c r="B29" s="43"/>
      <c r="C29" s="43"/>
      <c r="D29" s="43"/>
      <c r="E29" s="43"/>
      <c r="F29" s="43"/>
      <c r="G29" s="44"/>
      <c r="H29" s="44"/>
      <c r="I29" s="43"/>
      <c r="J29" s="43"/>
      <c r="K29" s="43"/>
      <c r="L29" s="43"/>
      <c r="M29" s="43"/>
      <c r="N29" s="52"/>
      <c r="O29" s="52"/>
      <c r="P29" s="52"/>
      <c r="Q29" s="52"/>
      <c r="R29" s="52"/>
      <c r="S29" s="52"/>
      <c r="T29" s="52"/>
      <c r="U29" s="52"/>
      <c r="V29" s="52"/>
      <c r="W29" s="52"/>
      <c r="X29" s="52"/>
      <c r="Y29" s="52"/>
      <c r="Z29" s="52"/>
      <c r="AA29" s="52"/>
      <c r="AB29" s="52"/>
      <c r="AC29" s="52"/>
    </row>
    <row r="30" spans="1:52">
      <c r="A30" s="43"/>
      <c r="B30" s="43"/>
      <c r="C30" s="43"/>
      <c r="D30" s="43"/>
      <c r="E30" s="43"/>
      <c r="F30" s="43"/>
      <c r="G30" s="44"/>
      <c r="H30" s="44"/>
      <c r="I30" s="43"/>
      <c r="J30" s="43"/>
      <c r="K30" s="43"/>
      <c r="L30" s="43"/>
      <c r="M30" s="43"/>
      <c r="N30" s="52"/>
      <c r="O30" s="52"/>
      <c r="P30" s="52"/>
      <c r="Q30" s="52"/>
      <c r="R30" s="52"/>
      <c r="S30" s="52"/>
      <c r="T30" s="52"/>
      <c r="U30" s="52"/>
      <c r="V30" s="52"/>
      <c r="W30" s="52"/>
      <c r="X30" s="52"/>
      <c r="Y30" s="52"/>
      <c r="Z30" s="52"/>
      <c r="AA30" s="52"/>
      <c r="AB30" s="52"/>
      <c r="AC30" s="52"/>
    </row>
    <row r="31" spans="1:52">
      <c r="A31" s="43"/>
      <c r="B31" s="43"/>
      <c r="C31" s="43"/>
      <c r="D31" s="43"/>
      <c r="E31" s="43"/>
      <c r="F31" s="43"/>
      <c r="G31" s="44"/>
      <c r="H31" s="44"/>
      <c r="I31" s="43"/>
      <c r="J31" s="43"/>
      <c r="K31" s="43"/>
      <c r="L31" s="43"/>
      <c r="M31" s="43"/>
      <c r="N31" s="52"/>
      <c r="O31" s="52"/>
      <c r="P31" s="52"/>
      <c r="Q31" s="52"/>
      <c r="R31" s="52"/>
      <c r="S31" s="52"/>
      <c r="T31" s="52"/>
      <c r="U31" s="52"/>
      <c r="V31" s="52"/>
      <c r="W31" s="52"/>
      <c r="X31" s="52"/>
      <c r="Y31" s="52"/>
      <c r="Z31" s="52"/>
      <c r="AA31" s="52"/>
      <c r="AB31" s="52"/>
      <c r="AC31" s="52"/>
    </row>
    <row r="32" spans="1:52">
      <c r="A32" s="43"/>
      <c r="B32" s="43"/>
      <c r="C32" s="43"/>
      <c r="D32" s="43"/>
      <c r="E32" s="43"/>
      <c r="F32" s="43"/>
      <c r="G32" s="44"/>
      <c r="H32" s="44"/>
      <c r="I32" s="43"/>
      <c r="J32" s="43"/>
      <c r="K32" s="43"/>
      <c r="L32" s="43"/>
      <c r="M32" s="43"/>
      <c r="N32" s="52"/>
      <c r="O32" s="52"/>
      <c r="P32" s="52"/>
      <c r="Q32" s="52"/>
      <c r="R32" s="52"/>
      <c r="S32" s="52"/>
      <c r="T32" s="52"/>
      <c r="U32" s="52"/>
      <c r="V32" s="52"/>
      <c r="W32" s="52"/>
      <c r="X32" s="52"/>
      <c r="Y32" s="52"/>
      <c r="Z32" s="52"/>
      <c r="AA32" s="52"/>
      <c r="AB32" s="52"/>
      <c r="AC32" s="52"/>
    </row>
    <row r="33" spans="1:29">
      <c r="A33" s="43"/>
      <c r="B33" s="43"/>
      <c r="C33" s="43"/>
      <c r="D33" s="43"/>
      <c r="E33" s="43"/>
      <c r="F33" s="43"/>
      <c r="G33" s="44"/>
      <c r="H33" s="44"/>
      <c r="I33" s="43"/>
      <c r="J33" s="43"/>
      <c r="K33" s="43"/>
      <c r="L33" s="43"/>
      <c r="M33" s="43"/>
      <c r="N33" s="52"/>
      <c r="O33" s="52"/>
      <c r="P33" s="52"/>
      <c r="Q33" s="52"/>
      <c r="R33" s="52"/>
      <c r="S33" s="52"/>
      <c r="T33" s="52"/>
      <c r="U33" s="52"/>
      <c r="V33" s="52"/>
      <c r="W33" s="52"/>
      <c r="X33" s="52"/>
      <c r="Y33" s="52"/>
      <c r="Z33" s="52"/>
      <c r="AA33" s="52"/>
      <c r="AB33" s="52"/>
      <c r="AC33" s="52"/>
    </row>
    <row r="34" spans="1:29">
      <c r="A34" s="43"/>
      <c r="B34" s="43"/>
      <c r="C34" s="43"/>
      <c r="D34" s="43"/>
      <c r="E34" s="43"/>
      <c r="F34" s="43"/>
      <c r="G34" s="44"/>
      <c r="H34" s="44"/>
      <c r="I34" s="43"/>
      <c r="J34" s="43"/>
      <c r="K34" s="43"/>
      <c r="L34" s="43"/>
      <c r="M34" s="43"/>
      <c r="N34" s="52"/>
      <c r="O34" s="52"/>
      <c r="P34" s="52"/>
      <c r="Q34" s="52"/>
      <c r="R34" s="52"/>
      <c r="S34" s="52"/>
      <c r="T34" s="52"/>
      <c r="U34" s="52"/>
      <c r="V34" s="52"/>
      <c r="W34" s="52"/>
      <c r="X34" s="52"/>
      <c r="Y34" s="52"/>
      <c r="Z34" s="52"/>
      <c r="AA34" s="52"/>
      <c r="AB34" s="52"/>
      <c r="AC34" s="52"/>
    </row>
    <row r="35" spans="1:29">
      <c r="A35" s="43"/>
      <c r="B35" s="43"/>
      <c r="C35" s="43"/>
      <c r="D35" s="43"/>
      <c r="E35" s="43"/>
      <c r="F35" s="43"/>
      <c r="G35" s="44"/>
      <c r="H35" s="44"/>
      <c r="I35" s="43"/>
      <c r="J35" s="43"/>
      <c r="K35" s="43"/>
      <c r="L35" s="43"/>
      <c r="M35" s="43"/>
      <c r="N35" s="52"/>
      <c r="O35" s="52"/>
      <c r="P35" s="52"/>
      <c r="Q35" s="52"/>
      <c r="R35" s="52"/>
      <c r="S35" s="52"/>
      <c r="T35" s="52"/>
      <c r="U35" s="52"/>
      <c r="V35" s="52"/>
      <c r="W35" s="52"/>
      <c r="X35" s="52"/>
      <c r="Y35" s="52"/>
      <c r="Z35" s="52"/>
      <c r="AA35" s="52"/>
      <c r="AB35" s="52"/>
      <c r="AC35" s="52"/>
    </row>
    <row r="36" spans="1:29">
      <c r="A36" s="43"/>
      <c r="B36" s="43"/>
      <c r="C36" s="43"/>
      <c r="D36" s="43"/>
      <c r="E36" s="43"/>
      <c r="F36" s="43"/>
      <c r="G36" s="44"/>
      <c r="H36" s="44"/>
      <c r="I36" s="43"/>
      <c r="J36" s="43"/>
      <c r="K36" s="43"/>
      <c r="L36" s="43"/>
      <c r="M36" s="43"/>
      <c r="N36" s="52"/>
      <c r="O36" s="52"/>
      <c r="P36" s="52"/>
      <c r="Q36" s="52"/>
      <c r="R36" s="52"/>
      <c r="S36" s="52"/>
      <c r="T36" s="52"/>
      <c r="U36" s="52"/>
      <c r="V36" s="52"/>
      <c r="W36" s="52"/>
      <c r="X36" s="52"/>
      <c r="Y36" s="52"/>
      <c r="Z36" s="52"/>
      <c r="AA36" s="52"/>
      <c r="AB36" s="52"/>
      <c r="AC36" s="52"/>
    </row>
    <row r="37" spans="1:29">
      <c r="A37" s="43"/>
      <c r="B37" s="43"/>
      <c r="C37" s="43"/>
      <c r="D37" s="43"/>
      <c r="E37" s="43"/>
      <c r="F37" s="43"/>
      <c r="G37" s="44"/>
      <c r="H37" s="44"/>
      <c r="I37" s="43"/>
      <c r="J37" s="43"/>
      <c r="K37" s="43"/>
      <c r="L37" s="43"/>
      <c r="M37" s="43"/>
      <c r="N37" s="52"/>
      <c r="O37" s="52"/>
      <c r="P37" s="52"/>
      <c r="Q37" s="52"/>
      <c r="R37" s="52"/>
      <c r="S37" s="52"/>
      <c r="T37" s="52"/>
      <c r="U37" s="52"/>
      <c r="V37" s="52"/>
      <c r="W37" s="52"/>
      <c r="X37" s="52"/>
      <c r="Y37" s="52"/>
      <c r="Z37" s="52"/>
      <c r="AA37" s="52"/>
      <c r="AB37" s="52"/>
      <c r="AC37" s="52"/>
    </row>
    <row r="38" spans="1:29">
      <c r="A38" s="43"/>
      <c r="B38" s="43"/>
      <c r="C38" s="43"/>
      <c r="D38" s="43"/>
      <c r="E38" s="43"/>
      <c r="F38" s="43"/>
      <c r="G38" s="44"/>
      <c r="H38" s="44"/>
      <c r="I38" s="43"/>
      <c r="J38" s="43"/>
      <c r="K38" s="43"/>
      <c r="L38" s="43"/>
      <c r="M38" s="43"/>
      <c r="N38" s="52"/>
      <c r="O38" s="52"/>
      <c r="P38" s="52"/>
      <c r="Q38" s="52"/>
      <c r="R38" s="52"/>
      <c r="S38" s="52"/>
      <c r="T38" s="52"/>
      <c r="U38" s="52"/>
      <c r="V38" s="52"/>
      <c r="W38" s="52"/>
      <c r="X38" s="52"/>
      <c r="Y38" s="52"/>
      <c r="Z38" s="52"/>
      <c r="AA38" s="52"/>
      <c r="AB38" s="52"/>
      <c r="AC38" s="52"/>
    </row>
    <row r="39" spans="1:29">
      <c r="A39" s="43"/>
      <c r="B39" s="43"/>
      <c r="C39" s="43"/>
      <c r="D39" s="43"/>
      <c r="E39" s="43"/>
      <c r="F39" s="43"/>
      <c r="G39" s="44"/>
      <c r="H39" s="44"/>
      <c r="I39" s="43"/>
      <c r="J39" s="43"/>
      <c r="K39" s="43"/>
      <c r="L39" s="43"/>
      <c r="M39" s="43"/>
      <c r="N39" s="52"/>
      <c r="O39" s="52"/>
      <c r="P39" s="52"/>
      <c r="Q39" s="52"/>
      <c r="R39" s="52"/>
      <c r="S39" s="52"/>
      <c r="T39" s="52"/>
      <c r="U39" s="52"/>
      <c r="V39" s="52"/>
      <c r="W39" s="52"/>
      <c r="X39" s="52"/>
      <c r="Y39" s="52"/>
      <c r="Z39" s="52"/>
      <c r="AA39" s="52"/>
      <c r="AB39" s="52"/>
      <c r="AC39" s="52"/>
    </row>
    <row r="40" spans="1:29">
      <c r="A40" s="43"/>
      <c r="B40" s="43"/>
      <c r="C40" s="43"/>
      <c r="D40" s="43"/>
      <c r="E40" s="43"/>
      <c r="F40" s="43"/>
      <c r="G40" s="44"/>
      <c r="H40" s="44"/>
      <c r="I40" s="43"/>
      <c r="J40" s="43"/>
      <c r="K40" s="43"/>
      <c r="L40" s="43"/>
      <c r="M40" s="43"/>
      <c r="N40" s="52"/>
      <c r="O40" s="52"/>
      <c r="P40" s="52"/>
      <c r="Q40" s="52"/>
      <c r="R40" s="52"/>
      <c r="S40" s="52"/>
      <c r="T40" s="52"/>
      <c r="U40" s="52"/>
      <c r="V40" s="52"/>
      <c r="W40" s="52"/>
      <c r="X40" s="52"/>
      <c r="Y40" s="52"/>
      <c r="Z40" s="52"/>
      <c r="AA40" s="52"/>
      <c r="AB40" s="52"/>
      <c r="AC40" s="52"/>
    </row>
    <row r="41" spans="1:29">
      <c r="A41" s="43"/>
      <c r="B41" s="43"/>
      <c r="C41" s="43"/>
      <c r="D41" s="43"/>
      <c r="E41" s="43"/>
      <c r="F41" s="43"/>
      <c r="G41" s="44"/>
      <c r="H41" s="44"/>
      <c r="I41" s="43"/>
      <c r="J41" s="43"/>
      <c r="K41" s="43"/>
      <c r="L41" s="43"/>
      <c r="M41" s="43"/>
      <c r="N41" s="52"/>
      <c r="O41" s="52"/>
      <c r="P41" s="52"/>
      <c r="Q41" s="52"/>
      <c r="R41" s="52"/>
      <c r="S41" s="52"/>
      <c r="T41" s="52"/>
      <c r="U41" s="52"/>
      <c r="V41" s="52"/>
      <c r="W41" s="52"/>
      <c r="X41" s="52"/>
      <c r="Y41" s="52"/>
      <c r="Z41" s="52"/>
      <c r="AA41" s="52"/>
      <c r="AB41" s="52"/>
      <c r="AC41" s="52"/>
    </row>
    <row r="42" spans="1:29">
      <c r="A42" s="43"/>
      <c r="B42" s="43"/>
      <c r="C42" s="43"/>
      <c r="D42" s="43"/>
      <c r="E42" s="43"/>
      <c r="F42" s="43"/>
      <c r="G42" s="44"/>
      <c r="H42" s="44"/>
      <c r="I42" s="43"/>
      <c r="J42" s="43"/>
      <c r="K42" s="43"/>
      <c r="L42" s="43"/>
      <c r="M42" s="43"/>
      <c r="N42" s="52"/>
      <c r="O42" s="52"/>
      <c r="P42" s="52"/>
      <c r="Q42" s="52"/>
      <c r="R42" s="52"/>
      <c r="S42" s="52"/>
      <c r="T42" s="52"/>
      <c r="U42" s="52"/>
      <c r="V42" s="52"/>
      <c r="W42" s="52"/>
      <c r="X42" s="52"/>
      <c r="Y42" s="52"/>
      <c r="Z42" s="52"/>
      <c r="AA42" s="52"/>
      <c r="AB42" s="52"/>
      <c r="AC42" s="52"/>
    </row>
    <row r="43" spans="1:29">
      <c r="A43" s="43"/>
      <c r="B43" s="43"/>
      <c r="C43" s="43"/>
      <c r="D43" s="43"/>
      <c r="E43" s="43"/>
      <c r="F43" s="43"/>
      <c r="G43" s="44"/>
      <c r="H43" s="44"/>
      <c r="I43" s="43"/>
      <c r="J43" s="43"/>
      <c r="K43" s="43"/>
      <c r="L43" s="43"/>
      <c r="M43" s="43"/>
      <c r="N43" s="52"/>
      <c r="O43" s="52"/>
      <c r="P43" s="52"/>
      <c r="Q43" s="52"/>
      <c r="R43" s="52"/>
      <c r="S43" s="52"/>
      <c r="T43" s="52"/>
      <c r="U43" s="52"/>
      <c r="V43" s="52"/>
      <c r="W43" s="52"/>
      <c r="X43" s="52"/>
      <c r="Y43" s="52"/>
      <c r="Z43" s="52"/>
      <c r="AA43" s="52"/>
      <c r="AB43" s="52"/>
      <c r="AC43" s="52"/>
    </row>
    <row r="44" spans="1:29">
      <c r="A44" s="43"/>
      <c r="B44" s="43"/>
      <c r="C44" s="43"/>
      <c r="D44" s="43"/>
      <c r="E44" s="43"/>
      <c r="F44" s="43"/>
      <c r="G44" s="44"/>
      <c r="H44" s="44"/>
      <c r="I44" s="43"/>
      <c r="J44" s="43"/>
      <c r="K44" s="43"/>
      <c r="L44" s="43"/>
      <c r="M44" s="43"/>
      <c r="N44" s="52"/>
      <c r="O44" s="52"/>
      <c r="P44" s="52"/>
      <c r="Q44" s="52"/>
      <c r="R44" s="52"/>
      <c r="S44" s="52"/>
      <c r="T44" s="52"/>
      <c r="U44" s="52"/>
      <c r="V44" s="52"/>
      <c r="W44" s="52"/>
      <c r="X44" s="52"/>
      <c r="Y44" s="52"/>
      <c r="Z44" s="52"/>
      <c r="AA44" s="52"/>
      <c r="AB44" s="52"/>
      <c r="AC44" s="52"/>
    </row>
    <row r="45" spans="1:29">
      <c r="A45" s="43"/>
      <c r="B45" s="43"/>
      <c r="C45" s="43"/>
      <c r="D45" s="43"/>
      <c r="E45" s="43"/>
      <c r="F45" s="43"/>
      <c r="G45" s="44"/>
      <c r="H45" s="44"/>
      <c r="I45" s="43"/>
      <c r="J45" s="43"/>
      <c r="K45" s="43"/>
      <c r="L45" s="43"/>
      <c r="M45" s="43"/>
      <c r="N45" s="52"/>
      <c r="O45" s="52"/>
      <c r="P45" s="52"/>
      <c r="Q45" s="52"/>
      <c r="R45" s="52"/>
      <c r="S45" s="52"/>
      <c r="T45" s="52"/>
      <c r="U45" s="52"/>
      <c r="V45" s="52"/>
      <c r="W45" s="52"/>
      <c r="X45" s="52"/>
      <c r="Y45" s="52"/>
      <c r="Z45" s="52"/>
      <c r="AA45" s="52"/>
      <c r="AB45" s="52"/>
      <c r="AC45" s="52"/>
    </row>
    <row r="46" spans="1:29">
      <c r="A46" s="43"/>
      <c r="B46" s="43"/>
      <c r="C46" s="43"/>
      <c r="D46" s="43"/>
      <c r="E46" s="43"/>
      <c r="F46" s="43"/>
      <c r="G46" s="44"/>
      <c r="H46" s="44"/>
      <c r="I46" s="43"/>
      <c r="J46" s="43"/>
      <c r="K46" s="43"/>
      <c r="L46" s="43"/>
      <c r="M46" s="43"/>
      <c r="N46" s="52"/>
      <c r="O46" s="52"/>
      <c r="P46" s="52"/>
      <c r="Q46" s="52"/>
      <c r="R46" s="52"/>
      <c r="S46" s="52"/>
      <c r="T46" s="52"/>
      <c r="U46" s="52"/>
      <c r="V46" s="52"/>
      <c r="W46" s="52"/>
      <c r="X46" s="52"/>
      <c r="Y46" s="52"/>
      <c r="Z46" s="52"/>
      <c r="AA46" s="52"/>
      <c r="AB46" s="52"/>
      <c r="AC46" s="52"/>
    </row>
    <row r="47" spans="1:29">
      <c r="A47" s="43"/>
      <c r="B47" s="43"/>
      <c r="C47" s="43"/>
      <c r="D47" s="43"/>
      <c r="E47" s="43"/>
      <c r="F47" s="43"/>
      <c r="G47" s="44"/>
      <c r="H47" s="44"/>
      <c r="I47" s="43"/>
      <c r="J47" s="43"/>
      <c r="K47" s="43"/>
      <c r="L47" s="43"/>
      <c r="M47" s="43"/>
      <c r="N47" s="52"/>
      <c r="O47" s="52"/>
      <c r="P47" s="52"/>
      <c r="Q47" s="52"/>
      <c r="R47" s="52"/>
      <c r="S47" s="52"/>
      <c r="T47" s="52"/>
      <c r="U47" s="52"/>
      <c r="V47" s="52"/>
      <c r="W47" s="52"/>
      <c r="X47" s="52"/>
      <c r="Y47" s="52"/>
      <c r="Z47" s="52"/>
      <c r="AA47" s="52"/>
      <c r="AB47" s="52"/>
      <c r="AC47" s="52"/>
    </row>
    <row r="48" spans="1:29">
      <c r="A48" s="43"/>
      <c r="B48" s="43"/>
      <c r="C48" s="43"/>
      <c r="D48" s="43"/>
      <c r="E48" s="43"/>
      <c r="F48" s="43"/>
      <c r="G48" s="44"/>
      <c r="H48" s="44"/>
      <c r="I48" s="43"/>
      <c r="J48" s="43"/>
      <c r="K48" s="43"/>
      <c r="L48" s="43"/>
      <c r="M48" s="43"/>
      <c r="N48" s="52"/>
      <c r="O48" s="52"/>
      <c r="P48" s="52"/>
      <c r="Q48" s="52"/>
      <c r="R48" s="52"/>
      <c r="S48" s="52"/>
      <c r="T48" s="52"/>
      <c r="U48" s="52"/>
      <c r="V48" s="52"/>
      <c r="W48" s="52"/>
      <c r="X48" s="52"/>
      <c r="Y48" s="52"/>
      <c r="Z48" s="52"/>
      <c r="AA48" s="52"/>
      <c r="AB48" s="52"/>
      <c r="AC48" s="52"/>
    </row>
    <row r="49" spans="1:29">
      <c r="A49" s="43"/>
      <c r="B49" s="43"/>
      <c r="C49" s="43"/>
      <c r="D49" s="43"/>
      <c r="E49" s="43"/>
      <c r="F49" s="43"/>
      <c r="G49" s="44"/>
      <c r="H49" s="44"/>
      <c r="I49" s="43"/>
      <c r="J49" s="43"/>
      <c r="K49" s="43"/>
      <c r="L49" s="43"/>
      <c r="M49" s="43"/>
      <c r="N49" s="52"/>
      <c r="O49" s="52"/>
      <c r="P49" s="52"/>
      <c r="Q49" s="52"/>
      <c r="R49" s="52"/>
      <c r="S49" s="52"/>
      <c r="T49" s="52"/>
      <c r="U49" s="52"/>
      <c r="V49" s="52"/>
      <c r="W49" s="52"/>
      <c r="X49" s="52"/>
      <c r="Y49" s="52"/>
      <c r="Z49" s="52"/>
      <c r="AA49" s="52"/>
      <c r="AB49" s="52"/>
      <c r="AC49" s="52"/>
    </row>
    <row r="50" spans="1:29">
      <c r="A50" s="43"/>
      <c r="B50" s="43"/>
      <c r="C50" s="43"/>
      <c r="D50" s="43"/>
      <c r="E50" s="43"/>
      <c r="F50" s="43"/>
      <c r="G50" s="44"/>
      <c r="H50" s="44"/>
      <c r="I50" s="43"/>
      <c r="J50" s="43"/>
      <c r="K50" s="43"/>
      <c r="L50" s="43"/>
      <c r="M50" s="43"/>
      <c r="N50" s="52"/>
      <c r="O50" s="52"/>
      <c r="P50" s="52"/>
      <c r="Q50" s="52"/>
      <c r="R50" s="52"/>
      <c r="S50" s="52"/>
      <c r="T50" s="52"/>
      <c r="U50" s="52"/>
      <c r="V50" s="52"/>
      <c r="W50" s="52"/>
      <c r="X50" s="52"/>
      <c r="Y50" s="52"/>
      <c r="Z50" s="52"/>
      <c r="AA50" s="52"/>
      <c r="AB50" s="52"/>
      <c r="AC50" s="52"/>
    </row>
    <row r="51" spans="1:29">
      <c r="A51" s="43"/>
      <c r="B51" s="43"/>
      <c r="C51" s="43"/>
      <c r="D51" s="43"/>
      <c r="E51" s="43"/>
      <c r="F51" s="43"/>
      <c r="G51" s="44"/>
      <c r="H51" s="44"/>
      <c r="I51" s="43"/>
      <c r="J51" s="43"/>
      <c r="K51" s="43"/>
      <c r="L51" s="43"/>
      <c r="M51" s="43"/>
      <c r="N51" s="52"/>
      <c r="O51" s="52"/>
      <c r="P51" s="52"/>
      <c r="Q51" s="52"/>
      <c r="R51" s="52"/>
      <c r="S51" s="52"/>
      <c r="T51" s="52"/>
      <c r="U51" s="52"/>
      <c r="V51" s="52"/>
      <c r="W51" s="52"/>
      <c r="X51" s="52"/>
      <c r="Y51" s="52"/>
      <c r="Z51" s="52"/>
      <c r="AA51" s="52"/>
      <c r="AB51" s="52"/>
      <c r="AC51" s="52"/>
    </row>
    <row r="52" spans="1:29">
      <c r="A52" s="43"/>
      <c r="B52" s="43"/>
      <c r="C52" s="43"/>
      <c r="D52" s="43"/>
      <c r="E52" s="43"/>
      <c r="F52" s="43"/>
      <c r="G52" s="44"/>
      <c r="H52" s="44"/>
      <c r="I52" s="43"/>
      <c r="J52" s="43"/>
      <c r="K52" s="43"/>
      <c r="L52" s="43"/>
      <c r="M52" s="43"/>
      <c r="N52" s="52"/>
      <c r="O52" s="52"/>
      <c r="P52" s="52"/>
      <c r="Q52" s="52"/>
      <c r="R52" s="52"/>
      <c r="S52" s="52"/>
      <c r="T52" s="52"/>
      <c r="U52" s="52"/>
      <c r="V52" s="52"/>
      <c r="W52" s="52"/>
      <c r="X52" s="52"/>
      <c r="Y52" s="52"/>
      <c r="Z52" s="52"/>
      <c r="AA52" s="52"/>
      <c r="AB52" s="52"/>
      <c r="AC52" s="52"/>
    </row>
    <row r="53" spans="1:29">
      <c r="A53" s="43"/>
      <c r="B53" s="43"/>
      <c r="C53" s="43"/>
      <c r="D53" s="43"/>
      <c r="E53" s="43"/>
      <c r="F53" s="43"/>
      <c r="G53" s="44"/>
      <c r="H53" s="44"/>
      <c r="I53" s="43"/>
      <c r="J53" s="43"/>
      <c r="K53" s="43"/>
      <c r="L53" s="43"/>
      <c r="M53" s="43"/>
      <c r="N53" s="52"/>
      <c r="O53" s="52"/>
      <c r="P53" s="52"/>
      <c r="Q53" s="52"/>
      <c r="R53" s="52"/>
      <c r="S53" s="52"/>
      <c r="T53" s="52"/>
      <c r="U53" s="52"/>
      <c r="V53" s="52"/>
      <c r="W53" s="52"/>
      <c r="X53" s="52"/>
      <c r="Y53" s="52"/>
      <c r="Z53" s="52"/>
      <c r="AA53" s="52"/>
      <c r="AB53" s="52"/>
      <c r="AC53" s="52"/>
    </row>
    <row r="54" spans="1:29">
      <c r="A54" s="43"/>
      <c r="B54" s="43"/>
      <c r="C54" s="43"/>
      <c r="D54" s="43"/>
      <c r="E54" s="43"/>
      <c r="F54" s="43"/>
      <c r="G54" s="44"/>
      <c r="H54" s="44"/>
      <c r="I54" s="43"/>
      <c r="J54" s="43"/>
      <c r="K54" s="43"/>
      <c r="L54" s="43"/>
      <c r="M54" s="43"/>
      <c r="N54" s="52"/>
      <c r="O54" s="52"/>
      <c r="P54" s="52"/>
      <c r="Q54" s="52"/>
      <c r="R54" s="52"/>
      <c r="S54" s="52"/>
      <c r="T54" s="52"/>
      <c r="U54" s="52"/>
      <c r="V54" s="52"/>
      <c r="W54" s="52"/>
      <c r="X54" s="52"/>
      <c r="Y54" s="52"/>
      <c r="Z54" s="52"/>
      <c r="AA54" s="52"/>
      <c r="AB54" s="52"/>
      <c r="AC54" s="52"/>
    </row>
    <row r="55" spans="1:29">
      <c r="A55" s="43"/>
      <c r="B55" s="43"/>
      <c r="C55" s="43"/>
      <c r="D55" s="43"/>
      <c r="E55" s="43"/>
      <c r="F55" s="43"/>
      <c r="G55" s="44"/>
      <c r="H55" s="44"/>
      <c r="I55" s="43"/>
      <c r="J55" s="43"/>
      <c r="K55" s="43"/>
      <c r="L55" s="43"/>
      <c r="M55" s="43"/>
      <c r="N55" s="52"/>
      <c r="O55" s="52"/>
      <c r="P55" s="52"/>
      <c r="Q55" s="52"/>
      <c r="R55" s="52"/>
      <c r="S55" s="52"/>
      <c r="T55" s="52"/>
      <c r="U55" s="52"/>
      <c r="V55" s="52"/>
      <c r="W55" s="52"/>
      <c r="X55" s="52"/>
      <c r="Y55" s="52"/>
      <c r="Z55" s="52"/>
      <c r="AA55" s="52"/>
      <c r="AB55" s="52"/>
      <c r="AC55" s="52"/>
    </row>
    <row r="56" spans="1:29">
      <c r="A56" s="43"/>
      <c r="B56" s="43"/>
      <c r="C56" s="43"/>
      <c r="D56" s="43"/>
      <c r="E56" s="43"/>
      <c r="F56" s="43"/>
      <c r="G56" s="44"/>
      <c r="H56" s="44"/>
      <c r="I56" s="43"/>
      <c r="J56" s="43"/>
      <c r="K56" s="43"/>
      <c r="L56" s="43"/>
      <c r="M56" s="43"/>
      <c r="N56" s="52"/>
      <c r="O56" s="52"/>
      <c r="P56" s="52"/>
      <c r="Q56" s="52"/>
      <c r="R56" s="52"/>
      <c r="S56" s="52"/>
      <c r="T56" s="52"/>
      <c r="U56" s="52"/>
      <c r="V56" s="52"/>
      <c r="W56" s="52"/>
      <c r="X56" s="52"/>
      <c r="Y56" s="52"/>
      <c r="Z56" s="52"/>
      <c r="AA56" s="52"/>
      <c r="AB56" s="52"/>
      <c r="AC56" s="52"/>
    </row>
    <row r="57" spans="1:29">
      <c r="A57" s="43"/>
      <c r="B57" s="43"/>
      <c r="C57" s="43"/>
      <c r="D57" s="43"/>
      <c r="E57" s="43"/>
      <c r="F57" s="43"/>
      <c r="G57" s="44"/>
      <c r="H57" s="44"/>
      <c r="I57" s="43"/>
      <c r="J57" s="43"/>
      <c r="K57" s="43"/>
      <c r="L57" s="43"/>
      <c r="M57" s="43"/>
      <c r="N57" s="52"/>
      <c r="O57" s="52"/>
      <c r="P57" s="52"/>
      <c r="Q57" s="52"/>
      <c r="R57" s="52"/>
      <c r="S57" s="52"/>
      <c r="T57" s="52"/>
      <c r="U57" s="52"/>
      <c r="V57" s="52"/>
      <c r="W57" s="52"/>
      <c r="X57" s="52"/>
      <c r="Y57" s="52"/>
      <c r="Z57" s="52"/>
      <c r="AA57" s="52"/>
      <c r="AB57" s="52"/>
      <c r="AC57" s="52"/>
    </row>
    <row r="58" spans="1:29">
      <c r="A58" s="43"/>
      <c r="B58" s="43"/>
      <c r="C58" s="43"/>
      <c r="D58" s="43"/>
      <c r="E58" s="43"/>
      <c r="F58" s="43"/>
      <c r="G58" s="44"/>
      <c r="H58" s="44"/>
      <c r="I58" s="43"/>
      <c r="J58" s="43"/>
      <c r="K58" s="43"/>
      <c r="L58" s="43"/>
      <c r="M58" s="43"/>
      <c r="N58" s="52"/>
      <c r="O58" s="52"/>
      <c r="P58" s="52"/>
      <c r="Q58" s="52"/>
      <c r="R58" s="52"/>
      <c r="S58" s="52"/>
      <c r="T58" s="52"/>
      <c r="U58" s="52"/>
      <c r="V58" s="52"/>
      <c r="W58" s="52"/>
      <c r="X58" s="52"/>
      <c r="Y58" s="52"/>
      <c r="Z58" s="52"/>
      <c r="AA58" s="52"/>
      <c r="AB58" s="52"/>
      <c r="AC58" s="52"/>
    </row>
    <row r="59" spans="1:29">
      <c r="A59" s="43"/>
      <c r="B59" s="43"/>
      <c r="C59" s="43"/>
      <c r="D59" s="43"/>
      <c r="E59" s="43"/>
      <c r="F59" s="43"/>
      <c r="G59" s="44"/>
      <c r="H59" s="44"/>
      <c r="I59" s="43"/>
      <c r="J59" s="43"/>
      <c r="K59" s="43"/>
      <c r="L59" s="43"/>
      <c r="M59" s="43"/>
      <c r="N59" s="52"/>
      <c r="O59" s="52"/>
      <c r="P59" s="52"/>
      <c r="Q59" s="52"/>
      <c r="R59" s="52"/>
      <c r="S59" s="52"/>
      <c r="T59" s="52"/>
      <c r="U59" s="52"/>
      <c r="V59" s="52"/>
      <c r="W59" s="52"/>
      <c r="X59" s="52"/>
      <c r="Y59" s="52"/>
      <c r="Z59" s="52"/>
      <c r="AA59" s="52"/>
      <c r="AB59" s="52"/>
      <c r="AC59" s="52"/>
    </row>
    <row r="60" spans="1:29">
      <c r="A60" s="43"/>
      <c r="B60" s="43"/>
      <c r="C60" s="43"/>
      <c r="D60" s="43"/>
      <c r="E60" s="43"/>
      <c r="F60" s="43"/>
      <c r="G60" s="44"/>
      <c r="H60" s="44"/>
      <c r="I60" s="43"/>
      <c r="J60" s="43"/>
      <c r="K60" s="43"/>
      <c r="L60" s="43"/>
      <c r="M60" s="43"/>
      <c r="N60" s="52"/>
      <c r="O60" s="52"/>
      <c r="P60" s="52"/>
      <c r="Q60" s="52"/>
      <c r="R60" s="52"/>
      <c r="S60" s="52"/>
      <c r="T60" s="52"/>
      <c r="U60" s="52"/>
      <c r="V60" s="52"/>
      <c r="W60" s="52"/>
      <c r="X60" s="52"/>
      <c r="Y60" s="52"/>
      <c r="Z60" s="52"/>
      <c r="AA60" s="52"/>
      <c r="AB60" s="52"/>
      <c r="AC60" s="52"/>
    </row>
    <row r="61" spans="1:29">
      <c r="A61" s="43"/>
      <c r="B61" s="43"/>
      <c r="C61" s="43"/>
      <c r="D61" s="43"/>
      <c r="E61" s="43"/>
      <c r="F61" s="43"/>
      <c r="G61" s="44"/>
      <c r="H61" s="44"/>
      <c r="I61" s="43"/>
      <c r="J61" s="43"/>
      <c r="K61" s="43"/>
      <c r="L61" s="43"/>
      <c r="M61" s="43"/>
      <c r="N61" s="52"/>
      <c r="O61" s="52"/>
      <c r="P61" s="52"/>
      <c r="Q61" s="52"/>
      <c r="R61" s="52"/>
      <c r="S61" s="52"/>
      <c r="T61" s="52"/>
      <c r="U61" s="52"/>
      <c r="V61" s="52"/>
      <c r="W61" s="52"/>
      <c r="X61" s="52"/>
      <c r="Y61" s="52"/>
      <c r="Z61" s="52"/>
      <c r="AA61" s="52"/>
      <c r="AB61" s="52"/>
      <c r="AC61" s="52"/>
    </row>
    <row r="62" spans="1:29">
      <c r="A62" s="43"/>
      <c r="B62" s="43"/>
      <c r="C62" s="43"/>
      <c r="D62" s="43"/>
      <c r="E62" s="43"/>
      <c r="F62" s="43"/>
      <c r="G62" s="44"/>
      <c r="H62" s="44"/>
      <c r="I62" s="43"/>
      <c r="J62" s="43"/>
      <c r="K62" s="43"/>
      <c r="L62" s="43"/>
      <c r="M62" s="43"/>
      <c r="N62" s="52"/>
      <c r="O62" s="52"/>
      <c r="P62" s="52"/>
      <c r="Q62" s="52"/>
      <c r="R62" s="52"/>
      <c r="S62" s="52"/>
      <c r="T62" s="52"/>
      <c r="U62" s="52"/>
      <c r="V62" s="52"/>
      <c r="W62" s="52"/>
      <c r="X62" s="52"/>
      <c r="Y62" s="52"/>
      <c r="Z62" s="52"/>
      <c r="AA62" s="52"/>
      <c r="AB62" s="52"/>
      <c r="AC62" s="52"/>
    </row>
    <row r="63" spans="1:29">
      <c r="A63" s="43"/>
      <c r="B63" s="43"/>
      <c r="C63" s="43"/>
      <c r="D63" s="43"/>
      <c r="E63" s="43"/>
      <c r="F63" s="43"/>
      <c r="G63" s="44"/>
      <c r="H63" s="44"/>
      <c r="I63" s="43"/>
      <c r="J63" s="43"/>
      <c r="K63" s="43"/>
      <c r="L63" s="43"/>
      <c r="M63" s="43"/>
      <c r="N63" s="52"/>
      <c r="O63" s="52"/>
      <c r="P63" s="52"/>
      <c r="Q63" s="52"/>
      <c r="R63" s="52"/>
      <c r="S63" s="52"/>
      <c r="T63" s="52"/>
      <c r="U63" s="52"/>
      <c r="V63" s="52"/>
      <c r="W63" s="52"/>
      <c r="X63" s="52"/>
      <c r="Y63" s="52"/>
      <c r="Z63" s="52"/>
      <c r="AA63" s="52"/>
      <c r="AB63" s="52"/>
      <c r="AC63" s="52"/>
    </row>
    <row r="64" spans="1:29">
      <c r="A64" s="43"/>
      <c r="B64" s="43"/>
      <c r="C64" s="43"/>
      <c r="D64" s="43"/>
      <c r="E64" s="43"/>
      <c r="F64" s="43"/>
      <c r="G64" s="44"/>
      <c r="H64" s="44"/>
      <c r="I64" s="43"/>
      <c r="J64" s="43"/>
      <c r="K64" s="43"/>
      <c r="L64" s="43"/>
      <c r="M64" s="43"/>
      <c r="N64" s="52"/>
      <c r="O64" s="52"/>
      <c r="P64" s="52"/>
      <c r="Q64" s="52"/>
      <c r="R64" s="52"/>
      <c r="S64" s="52"/>
      <c r="T64" s="52"/>
      <c r="U64" s="52"/>
      <c r="V64" s="52"/>
      <c r="W64" s="52"/>
      <c r="X64" s="52"/>
      <c r="Y64" s="52"/>
      <c r="Z64" s="52"/>
      <c r="AA64" s="52"/>
      <c r="AB64" s="52"/>
      <c r="AC64" s="52"/>
    </row>
    <row r="65" spans="1:29">
      <c r="A65" s="43"/>
      <c r="B65" s="43"/>
      <c r="C65" s="43"/>
      <c r="D65" s="43"/>
      <c r="E65" s="43"/>
      <c r="F65" s="43"/>
      <c r="G65" s="44"/>
      <c r="H65" s="44"/>
      <c r="I65" s="43"/>
      <c r="J65" s="43"/>
      <c r="K65" s="43"/>
      <c r="L65" s="43"/>
      <c r="M65" s="43"/>
      <c r="N65" s="52"/>
      <c r="O65" s="52"/>
      <c r="P65" s="52"/>
      <c r="Q65" s="52"/>
      <c r="R65" s="52"/>
      <c r="S65" s="52"/>
      <c r="T65" s="52"/>
      <c r="U65" s="52"/>
      <c r="V65" s="52"/>
      <c r="W65" s="52"/>
      <c r="X65" s="52"/>
      <c r="Y65" s="52"/>
      <c r="Z65" s="52"/>
      <c r="AA65" s="52"/>
      <c r="AB65" s="52"/>
      <c r="AC65" s="52"/>
    </row>
    <row r="66" spans="1:29">
      <c r="A66" s="43"/>
      <c r="B66" s="43"/>
      <c r="C66" s="43"/>
      <c r="D66" s="43"/>
      <c r="E66" s="43"/>
      <c r="F66" s="43"/>
      <c r="G66" s="44"/>
      <c r="H66" s="44"/>
      <c r="I66" s="43"/>
      <c r="J66" s="43"/>
      <c r="K66" s="43"/>
      <c r="L66" s="43"/>
      <c r="M66" s="43"/>
      <c r="N66" s="52"/>
      <c r="O66" s="52"/>
      <c r="P66" s="52"/>
      <c r="Q66" s="52"/>
      <c r="R66" s="52"/>
      <c r="S66" s="52"/>
      <c r="T66" s="52"/>
      <c r="U66" s="52"/>
      <c r="V66" s="52"/>
      <c r="W66" s="52"/>
      <c r="X66" s="52"/>
      <c r="Y66" s="52"/>
      <c r="Z66" s="52"/>
      <c r="AA66" s="52"/>
      <c r="AB66" s="52"/>
      <c r="AC66" s="52"/>
    </row>
    <row r="67" spans="1:29">
      <c r="A67" s="43"/>
      <c r="B67" s="43"/>
      <c r="C67" s="43"/>
      <c r="D67" s="43"/>
      <c r="E67" s="43"/>
      <c r="F67" s="43"/>
      <c r="G67" s="44"/>
      <c r="H67" s="44"/>
      <c r="I67" s="43"/>
      <c r="J67" s="43"/>
      <c r="K67" s="43"/>
      <c r="L67" s="43"/>
      <c r="M67" s="43"/>
      <c r="N67" s="52"/>
      <c r="O67" s="52"/>
      <c r="P67" s="52"/>
      <c r="Q67" s="52"/>
      <c r="R67" s="52"/>
      <c r="S67" s="52"/>
      <c r="T67" s="52"/>
      <c r="U67" s="52"/>
      <c r="V67" s="52"/>
      <c r="W67" s="52"/>
      <c r="X67" s="52"/>
      <c r="Y67" s="52"/>
      <c r="Z67" s="52"/>
      <c r="AA67" s="52"/>
      <c r="AB67" s="52"/>
      <c r="AC67" s="52"/>
    </row>
    <row r="68" spans="1:29">
      <c r="A68" s="43"/>
      <c r="B68" s="43"/>
      <c r="C68" s="43"/>
      <c r="D68" s="43"/>
      <c r="E68" s="43"/>
      <c r="F68" s="43"/>
      <c r="G68" s="44"/>
      <c r="H68" s="44"/>
      <c r="I68" s="43"/>
      <c r="J68" s="43"/>
      <c r="K68" s="43"/>
      <c r="L68" s="43"/>
      <c r="M68" s="43"/>
      <c r="N68" s="52"/>
      <c r="O68" s="52"/>
      <c r="P68" s="52"/>
      <c r="Q68" s="52"/>
      <c r="R68" s="52"/>
      <c r="S68" s="52"/>
      <c r="T68" s="52"/>
      <c r="U68" s="52"/>
      <c r="V68" s="52"/>
      <c r="W68" s="52"/>
      <c r="X68" s="52"/>
      <c r="Y68" s="52"/>
      <c r="Z68" s="52"/>
      <c r="AA68" s="52"/>
      <c r="AB68" s="52"/>
      <c r="AC68" s="52"/>
    </row>
    <row r="69" spans="1:29">
      <c r="A69" s="43"/>
      <c r="B69" s="43"/>
      <c r="C69" s="43"/>
      <c r="D69" s="43"/>
      <c r="E69" s="43"/>
      <c r="F69" s="43"/>
      <c r="G69" s="44"/>
      <c r="H69" s="44"/>
      <c r="I69" s="43"/>
      <c r="J69" s="43"/>
      <c r="K69" s="43"/>
      <c r="L69" s="43"/>
      <c r="M69" s="43"/>
      <c r="N69" s="52"/>
      <c r="O69" s="52"/>
      <c r="P69" s="52"/>
      <c r="Q69" s="52"/>
      <c r="R69" s="52"/>
      <c r="S69" s="52"/>
      <c r="T69" s="52"/>
      <c r="U69" s="52"/>
      <c r="V69" s="52"/>
      <c r="W69" s="52"/>
      <c r="X69" s="52"/>
      <c r="Y69" s="52"/>
      <c r="Z69" s="52"/>
      <c r="AA69" s="52"/>
      <c r="AB69" s="52"/>
      <c r="AC69" s="52"/>
    </row>
    <row r="70" spans="1:29">
      <c r="A70" s="43"/>
      <c r="B70" s="43"/>
      <c r="C70" s="43"/>
      <c r="D70" s="43"/>
      <c r="E70" s="43"/>
      <c r="F70" s="43"/>
      <c r="G70" s="44"/>
      <c r="H70" s="44"/>
      <c r="I70" s="43"/>
      <c r="J70" s="43"/>
      <c r="K70" s="43"/>
      <c r="L70" s="43"/>
      <c r="M70" s="43"/>
      <c r="N70" s="52"/>
      <c r="O70" s="52"/>
      <c r="P70" s="52"/>
      <c r="Q70" s="52"/>
      <c r="R70" s="52"/>
      <c r="S70" s="52"/>
      <c r="T70" s="52"/>
      <c r="U70" s="52"/>
      <c r="V70" s="52"/>
      <c r="W70" s="52"/>
      <c r="X70" s="52"/>
      <c r="Y70" s="52"/>
      <c r="Z70" s="52"/>
      <c r="AA70" s="52"/>
      <c r="AB70" s="52"/>
      <c r="AC70" s="52"/>
    </row>
    <row r="71" spans="1:29">
      <c r="A71" s="43"/>
      <c r="B71" s="43"/>
      <c r="C71" s="43"/>
      <c r="D71" s="43"/>
      <c r="E71" s="43"/>
      <c r="F71" s="43"/>
      <c r="G71" s="44"/>
      <c r="H71" s="44"/>
      <c r="I71" s="43"/>
      <c r="J71" s="43"/>
      <c r="K71" s="43"/>
      <c r="L71" s="43"/>
      <c r="M71" s="43"/>
      <c r="N71" s="52"/>
      <c r="O71" s="52"/>
      <c r="P71" s="52"/>
      <c r="Q71" s="52"/>
      <c r="R71" s="52"/>
      <c r="S71" s="52"/>
      <c r="T71" s="52"/>
      <c r="U71" s="52"/>
      <c r="V71" s="52"/>
      <c r="W71" s="52"/>
      <c r="X71" s="52"/>
      <c r="Y71" s="52"/>
      <c r="Z71" s="52"/>
      <c r="AA71" s="52"/>
      <c r="AB71" s="52"/>
      <c r="AC71" s="52"/>
    </row>
    <row r="72" spans="1:29">
      <c r="A72" s="43"/>
      <c r="B72" s="43"/>
      <c r="C72" s="43"/>
      <c r="D72" s="43"/>
      <c r="E72" s="43"/>
      <c r="F72" s="43"/>
      <c r="G72" s="44"/>
      <c r="H72" s="44"/>
      <c r="I72" s="43"/>
      <c r="J72" s="43"/>
      <c r="K72" s="43"/>
      <c r="L72" s="43"/>
      <c r="M72" s="43"/>
      <c r="N72" s="52"/>
      <c r="O72" s="52"/>
      <c r="P72" s="52"/>
      <c r="Q72" s="52"/>
      <c r="R72" s="52"/>
      <c r="S72" s="52"/>
      <c r="T72" s="52"/>
      <c r="U72" s="52"/>
      <c r="V72" s="52"/>
      <c r="W72" s="52"/>
      <c r="X72" s="52"/>
      <c r="Y72" s="52"/>
      <c r="Z72" s="52"/>
      <c r="AA72" s="52"/>
      <c r="AB72" s="52"/>
      <c r="AC72" s="52"/>
    </row>
    <row r="73" spans="1:29">
      <c r="A73" s="43"/>
      <c r="B73" s="43"/>
      <c r="C73" s="43"/>
      <c r="D73" s="43"/>
      <c r="E73" s="43"/>
      <c r="F73" s="43"/>
      <c r="G73" s="44"/>
      <c r="H73" s="44"/>
      <c r="I73" s="43"/>
      <c r="J73" s="43"/>
      <c r="K73" s="43"/>
      <c r="L73" s="43"/>
      <c r="M73" s="43"/>
      <c r="N73" s="52"/>
      <c r="O73" s="52"/>
      <c r="P73" s="52"/>
      <c r="Q73" s="52"/>
      <c r="R73" s="52"/>
      <c r="S73" s="52"/>
      <c r="T73" s="52"/>
      <c r="U73" s="52"/>
      <c r="V73" s="52"/>
      <c r="W73" s="52"/>
      <c r="X73" s="52"/>
      <c r="Y73" s="52"/>
      <c r="Z73" s="52"/>
      <c r="AA73" s="52"/>
      <c r="AB73" s="52"/>
      <c r="AC73" s="52"/>
    </row>
    <row r="74" spans="1:29">
      <c r="A74" s="43"/>
      <c r="B74" s="43"/>
      <c r="C74" s="43"/>
      <c r="D74" s="43"/>
      <c r="E74" s="43"/>
      <c r="F74" s="43"/>
      <c r="G74" s="44"/>
      <c r="H74" s="44"/>
      <c r="I74" s="43"/>
      <c r="J74" s="43"/>
      <c r="K74" s="43"/>
      <c r="L74" s="43"/>
      <c r="M74" s="43"/>
      <c r="N74" s="52"/>
      <c r="O74" s="52"/>
      <c r="P74" s="52"/>
      <c r="Q74" s="52"/>
      <c r="R74" s="52"/>
      <c r="S74" s="52"/>
      <c r="T74" s="52"/>
      <c r="U74" s="52"/>
      <c r="V74" s="52"/>
      <c r="W74" s="52"/>
      <c r="X74" s="52"/>
      <c r="Y74" s="52"/>
      <c r="Z74" s="52"/>
      <c r="AA74" s="52"/>
      <c r="AB74" s="52"/>
      <c r="AC74" s="52"/>
    </row>
    <row r="75" spans="1:29">
      <c r="A75" s="43"/>
      <c r="B75" s="43"/>
      <c r="C75" s="43"/>
      <c r="D75" s="43"/>
      <c r="E75" s="43"/>
      <c r="F75" s="43"/>
      <c r="G75" s="44"/>
      <c r="H75" s="44"/>
      <c r="I75" s="43"/>
      <c r="J75" s="43"/>
      <c r="K75" s="43"/>
      <c r="L75" s="43"/>
      <c r="M75" s="43"/>
      <c r="N75" s="52"/>
      <c r="O75" s="52"/>
      <c r="P75" s="52"/>
      <c r="Q75" s="52"/>
      <c r="R75" s="52"/>
      <c r="S75" s="52"/>
      <c r="T75" s="52"/>
      <c r="U75" s="52"/>
      <c r="V75" s="52"/>
      <c r="W75" s="52"/>
      <c r="X75" s="52"/>
      <c r="Y75" s="52"/>
      <c r="Z75" s="52"/>
      <c r="AA75" s="52"/>
      <c r="AB75" s="52"/>
      <c r="AC75" s="52"/>
    </row>
    <row r="76" spans="1:29">
      <c r="A76" s="43"/>
      <c r="B76" s="43"/>
      <c r="C76" s="43"/>
      <c r="D76" s="43"/>
      <c r="E76" s="43"/>
      <c r="F76" s="43"/>
      <c r="G76" s="44"/>
      <c r="H76" s="44"/>
      <c r="I76" s="43"/>
      <c r="J76" s="43"/>
      <c r="K76" s="43"/>
      <c r="L76" s="43"/>
      <c r="M76" s="43"/>
      <c r="N76" s="52"/>
      <c r="O76" s="52"/>
      <c r="P76" s="52"/>
      <c r="Q76" s="52"/>
      <c r="R76" s="52"/>
      <c r="S76" s="52"/>
      <c r="T76" s="52"/>
      <c r="U76" s="52"/>
      <c r="V76" s="52"/>
      <c r="W76" s="52"/>
      <c r="X76" s="52"/>
      <c r="Y76" s="52"/>
      <c r="Z76" s="52"/>
      <c r="AA76" s="52"/>
      <c r="AB76" s="52"/>
      <c r="AC76" s="52"/>
    </row>
    <row r="77" spans="1:29">
      <c r="A77" s="43"/>
      <c r="B77" s="43"/>
      <c r="C77" s="43"/>
      <c r="D77" s="43"/>
      <c r="E77" s="43"/>
      <c r="F77" s="43"/>
      <c r="G77" s="44"/>
      <c r="H77" s="44"/>
      <c r="I77" s="43"/>
      <c r="J77" s="43"/>
      <c r="K77" s="43"/>
      <c r="L77" s="43"/>
      <c r="M77" s="43"/>
      <c r="N77" s="52"/>
      <c r="O77" s="52"/>
      <c r="P77" s="52"/>
      <c r="Q77" s="52"/>
      <c r="R77" s="52"/>
      <c r="S77" s="52"/>
      <c r="T77" s="52"/>
      <c r="U77" s="52"/>
      <c r="V77" s="52"/>
      <c r="W77" s="52"/>
      <c r="X77" s="52"/>
      <c r="Y77" s="52"/>
      <c r="Z77" s="52"/>
      <c r="AA77" s="52"/>
      <c r="AB77" s="52"/>
      <c r="AC77" s="52"/>
    </row>
    <row r="78" spans="1:29">
      <c r="A78" s="43"/>
      <c r="B78" s="43"/>
      <c r="C78" s="43"/>
      <c r="D78" s="43"/>
      <c r="E78" s="43"/>
      <c r="F78" s="43"/>
      <c r="G78" s="44"/>
      <c r="H78" s="44"/>
      <c r="I78" s="43"/>
      <c r="J78" s="43"/>
      <c r="K78" s="43"/>
      <c r="L78" s="43"/>
      <c r="M78" s="43"/>
      <c r="N78" s="52"/>
      <c r="O78" s="52"/>
      <c r="P78" s="52"/>
      <c r="Q78" s="52"/>
      <c r="R78" s="52"/>
      <c r="S78" s="52"/>
      <c r="T78" s="52"/>
      <c r="U78" s="52"/>
      <c r="V78" s="52"/>
      <c r="W78" s="52"/>
      <c r="X78" s="52"/>
      <c r="Y78" s="52"/>
      <c r="Z78" s="52"/>
      <c r="AA78" s="52"/>
      <c r="AB78" s="52"/>
      <c r="AC78" s="52"/>
    </row>
    <row r="79" spans="1:29">
      <c r="A79" s="43"/>
      <c r="B79" s="43"/>
      <c r="C79" s="43"/>
      <c r="D79" s="43"/>
      <c r="E79" s="43"/>
      <c r="F79" s="43"/>
      <c r="G79" s="44"/>
      <c r="H79" s="44"/>
      <c r="I79" s="43"/>
      <c r="J79" s="43"/>
      <c r="K79" s="43"/>
      <c r="L79" s="43"/>
      <c r="M79" s="43"/>
      <c r="N79" s="52"/>
      <c r="O79" s="52"/>
      <c r="P79" s="52"/>
      <c r="Q79" s="52"/>
      <c r="R79" s="52"/>
      <c r="S79" s="52"/>
      <c r="T79" s="52"/>
      <c r="U79" s="52"/>
      <c r="V79" s="52"/>
      <c r="W79" s="52"/>
      <c r="X79" s="52"/>
      <c r="Y79" s="52"/>
      <c r="Z79" s="52"/>
      <c r="AA79" s="52"/>
      <c r="AB79" s="52"/>
      <c r="AC79" s="52"/>
    </row>
    <row r="80" spans="1:29">
      <c r="A80" s="43"/>
      <c r="B80" s="43"/>
      <c r="C80" s="43"/>
      <c r="D80" s="43"/>
      <c r="E80" s="43"/>
      <c r="F80" s="43"/>
      <c r="G80" s="44"/>
      <c r="H80" s="44"/>
      <c r="I80" s="43"/>
      <c r="J80" s="43"/>
      <c r="K80" s="43"/>
      <c r="L80" s="43"/>
      <c r="M80" s="43"/>
      <c r="N80" s="52"/>
      <c r="O80" s="52"/>
      <c r="P80" s="52"/>
      <c r="Q80" s="52"/>
      <c r="R80" s="52"/>
      <c r="S80" s="52"/>
      <c r="T80" s="52"/>
      <c r="U80" s="52"/>
      <c r="V80" s="52"/>
      <c r="W80" s="52"/>
      <c r="X80" s="52"/>
      <c r="Y80" s="52"/>
      <c r="Z80" s="52"/>
      <c r="AA80" s="52"/>
      <c r="AB80" s="52"/>
      <c r="AC80" s="52"/>
    </row>
    <row r="81" spans="1:29">
      <c r="A81" s="43"/>
      <c r="B81" s="43"/>
      <c r="C81" s="43"/>
      <c r="D81" s="43"/>
      <c r="E81" s="43"/>
      <c r="F81" s="43"/>
      <c r="G81" s="44"/>
      <c r="H81" s="44"/>
      <c r="I81" s="43"/>
      <c r="J81" s="43"/>
      <c r="K81" s="43"/>
      <c r="L81" s="43"/>
      <c r="M81" s="43"/>
      <c r="N81" s="52"/>
      <c r="O81" s="52"/>
      <c r="P81" s="52"/>
      <c r="Q81" s="52"/>
      <c r="R81" s="52"/>
      <c r="S81" s="52"/>
      <c r="T81" s="52"/>
      <c r="U81" s="52"/>
      <c r="V81" s="52"/>
      <c r="W81" s="52"/>
      <c r="X81" s="52"/>
      <c r="Y81" s="52"/>
      <c r="Z81" s="52"/>
      <c r="AA81" s="52"/>
      <c r="AB81" s="52"/>
      <c r="AC81" s="52"/>
    </row>
    <row r="82" spans="1:29">
      <c r="A82" s="43"/>
      <c r="B82" s="43"/>
      <c r="C82" s="43"/>
      <c r="D82" s="43"/>
      <c r="E82" s="43"/>
      <c r="F82" s="43"/>
      <c r="G82" s="44"/>
      <c r="H82" s="44"/>
      <c r="I82" s="43"/>
      <c r="J82" s="43"/>
      <c r="K82" s="43"/>
      <c r="L82" s="43"/>
      <c r="M82" s="43"/>
      <c r="N82" s="52"/>
      <c r="O82" s="52"/>
      <c r="P82" s="52"/>
      <c r="Q82" s="52"/>
      <c r="R82" s="52"/>
      <c r="S82" s="52"/>
      <c r="T82" s="52"/>
      <c r="U82" s="52"/>
      <c r="V82" s="52"/>
      <c r="W82" s="52"/>
      <c r="X82" s="52"/>
      <c r="Y82" s="52"/>
      <c r="Z82" s="52"/>
      <c r="AA82" s="52"/>
      <c r="AB82" s="52"/>
      <c r="AC82" s="52"/>
    </row>
    <row r="83" spans="1:29">
      <c r="A83" s="43"/>
      <c r="B83" s="43"/>
      <c r="C83" s="43"/>
      <c r="D83" s="43"/>
      <c r="E83" s="43"/>
      <c r="F83" s="43"/>
      <c r="G83" s="44"/>
      <c r="H83" s="44"/>
      <c r="I83" s="43"/>
      <c r="J83" s="43"/>
      <c r="K83" s="43"/>
      <c r="L83" s="43"/>
      <c r="M83" s="43"/>
      <c r="N83" s="52"/>
      <c r="O83" s="52"/>
      <c r="P83" s="52"/>
      <c r="Q83" s="52"/>
      <c r="R83" s="52"/>
      <c r="S83" s="52"/>
      <c r="T83" s="52"/>
      <c r="U83" s="52"/>
      <c r="V83" s="52"/>
      <c r="W83" s="52"/>
      <c r="X83" s="52"/>
      <c r="Y83" s="52"/>
      <c r="Z83" s="52"/>
      <c r="AA83" s="52"/>
      <c r="AB83" s="52"/>
      <c r="AC83" s="52"/>
    </row>
    <row r="84" spans="1:29">
      <c r="A84" s="43"/>
      <c r="B84" s="43"/>
      <c r="C84" s="43"/>
      <c r="D84" s="43"/>
      <c r="E84" s="43"/>
      <c r="F84" s="43"/>
      <c r="G84" s="44"/>
      <c r="H84" s="44"/>
      <c r="I84" s="43"/>
      <c r="J84" s="43"/>
      <c r="K84" s="43"/>
      <c r="L84" s="43"/>
      <c r="M84" s="43"/>
      <c r="N84" s="52"/>
      <c r="O84" s="52"/>
      <c r="P84" s="52"/>
      <c r="Q84" s="52"/>
      <c r="R84" s="52"/>
      <c r="S84" s="52"/>
      <c r="T84" s="52"/>
      <c r="U84" s="52"/>
      <c r="V84" s="52"/>
      <c r="W84" s="52"/>
      <c r="X84" s="52"/>
      <c r="Y84" s="52"/>
      <c r="Z84" s="52"/>
      <c r="AA84" s="52"/>
      <c r="AB84" s="52"/>
      <c r="AC84" s="52"/>
    </row>
    <row r="85" spans="1:29">
      <c r="A85" s="43"/>
      <c r="B85" s="43"/>
      <c r="C85" s="43"/>
      <c r="D85" s="43"/>
      <c r="E85" s="43"/>
      <c r="F85" s="43"/>
      <c r="G85" s="44"/>
      <c r="H85" s="44"/>
      <c r="I85" s="43"/>
      <c r="J85" s="43"/>
      <c r="K85" s="43"/>
      <c r="L85" s="43"/>
      <c r="M85" s="43"/>
      <c r="N85" s="52"/>
      <c r="O85" s="52"/>
      <c r="P85" s="52"/>
      <c r="Q85" s="52"/>
      <c r="R85" s="52"/>
      <c r="S85" s="52"/>
      <c r="T85" s="52"/>
      <c r="U85" s="52"/>
      <c r="V85" s="52"/>
      <c r="W85" s="52"/>
      <c r="X85" s="52"/>
      <c r="Y85" s="52"/>
      <c r="Z85" s="52"/>
      <c r="AA85" s="52"/>
      <c r="AB85" s="52"/>
      <c r="AC85" s="52"/>
    </row>
    <row r="86" spans="1:29">
      <c r="A86" s="43"/>
      <c r="B86" s="43"/>
      <c r="C86" s="43"/>
      <c r="D86" s="43"/>
      <c r="E86" s="43"/>
      <c r="F86" s="43"/>
      <c r="G86" s="44"/>
      <c r="H86" s="44"/>
      <c r="I86" s="43"/>
      <c r="J86" s="43"/>
      <c r="K86" s="43"/>
      <c r="L86" s="43"/>
      <c r="M86" s="43"/>
      <c r="N86" s="52"/>
      <c r="O86" s="52"/>
      <c r="P86" s="52"/>
      <c r="Q86" s="52"/>
      <c r="R86" s="52"/>
      <c r="S86" s="52"/>
      <c r="T86" s="52"/>
      <c r="U86" s="52"/>
      <c r="V86" s="52"/>
      <c r="W86" s="52"/>
      <c r="X86" s="52"/>
      <c r="Y86" s="52"/>
      <c r="Z86" s="52"/>
      <c r="AA86" s="52"/>
      <c r="AB86" s="52"/>
      <c r="AC86" s="52"/>
    </row>
    <row r="87" spans="1:29">
      <c r="A87" s="43"/>
      <c r="B87" s="43"/>
      <c r="C87" s="43"/>
      <c r="D87" s="43"/>
      <c r="E87" s="43"/>
      <c r="F87" s="43"/>
      <c r="G87" s="44"/>
      <c r="H87" s="44"/>
      <c r="I87" s="43"/>
      <c r="J87" s="43"/>
      <c r="K87" s="43"/>
      <c r="L87" s="43"/>
      <c r="M87" s="43"/>
      <c r="N87" s="52"/>
      <c r="O87" s="52"/>
      <c r="P87" s="52"/>
      <c r="Q87" s="52"/>
      <c r="R87" s="52"/>
      <c r="S87" s="52"/>
      <c r="T87" s="52"/>
      <c r="U87" s="52"/>
      <c r="V87" s="52"/>
      <c r="W87" s="52"/>
      <c r="X87" s="52"/>
      <c r="Y87" s="52"/>
      <c r="Z87" s="52"/>
      <c r="AA87" s="52"/>
      <c r="AB87" s="52"/>
      <c r="AC87" s="52"/>
    </row>
    <row r="88" spans="1:29">
      <c r="A88" s="43"/>
      <c r="B88" s="43"/>
      <c r="C88" s="43"/>
      <c r="D88" s="43"/>
      <c r="E88" s="43"/>
      <c r="F88" s="43"/>
      <c r="G88" s="44"/>
      <c r="H88" s="44"/>
      <c r="I88" s="43"/>
      <c r="J88" s="43"/>
      <c r="K88" s="43"/>
      <c r="L88" s="43"/>
      <c r="M88" s="43"/>
      <c r="N88" s="52"/>
      <c r="O88" s="52"/>
      <c r="P88" s="52"/>
      <c r="Q88" s="52"/>
      <c r="R88" s="52"/>
      <c r="S88" s="52"/>
      <c r="T88" s="52"/>
      <c r="U88" s="52"/>
      <c r="V88" s="52"/>
      <c r="W88" s="52"/>
      <c r="X88" s="52"/>
      <c r="Y88" s="52"/>
      <c r="Z88" s="52"/>
      <c r="AA88" s="52"/>
      <c r="AB88" s="52"/>
      <c r="AC88" s="52"/>
    </row>
    <row r="89" spans="1:29">
      <c r="A89" s="43"/>
      <c r="B89" s="43"/>
      <c r="C89" s="43"/>
      <c r="D89" s="43"/>
      <c r="E89" s="43"/>
      <c r="F89" s="43"/>
      <c r="G89" s="44"/>
      <c r="H89" s="44"/>
      <c r="I89" s="43"/>
      <c r="J89" s="43"/>
      <c r="K89" s="43"/>
      <c r="L89" s="43"/>
      <c r="M89" s="43"/>
      <c r="N89" s="52"/>
      <c r="O89" s="52"/>
      <c r="P89" s="52"/>
      <c r="Q89" s="52"/>
      <c r="R89" s="52"/>
      <c r="S89" s="52"/>
      <c r="T89" s="52"/>
      <c r="U89" s="52"/>
      <c r="V89" s="52"/>
      <c r="W89" s="52"/>
      <c r="X89" s="52"/>
      <c r="Y89" s="52"/>
      <c r="Z89" s="52"/>
      <c r="AA89" s="52"/>
      <c r="AB89" s="52"/>
      <c r="AC89" s="52"/>
    </row>
    <row r="90" spans="1:29">
      <c r="A90" s="43"/>
      <c r="B90" s="43"/>
      <c r="C90" s="43"/>
      <c r="D90" s="43"/>
      <c r="E90" s="43"/>
      <c r="F90" s="43"/>
      <c r="G90" s="44"/>
      <c r="H90" s="44"/>
      <c r="I90" s="43"/>
      <c r="J90" s="43"/>
      <c r="K90" s="43"/>
      <c r="L90" s="43"/>
      <c r="M90" s="43"/>
      <c r="N90" s="52"/>
      <c r="O90" s="52"/>
      <c r="P90" s="52"/>
      <c r="Q90" s="52"/>
      <c r="R90" s="52"/>
      <c r="S90" s="52"/>
      <c r="T90" s="52"/>
      <c r="U90" s="52"/>
      <c r="V90" s="52"/>
      <c r="W90" s="52"/>
      <c r="X90" s="52"/>
      <c r="Y90" s="52"/>
      <c r="Z90" s="52"/>
      <c r="AA90" s="52"/>
      <c r="AB90" s="52"/>
      <c r="AC90" s="52"/>
    </row>
    <row r="91" spans="1:29">
      <c r="A91" s="43"/>
      <c r="B91" s="43"/>
      <c r="C91" s="43"/>
      <c r="D91" s="43"/>
      <c r="E91" s="43"/>
      <c r="F91" s="43"/>
      <c r="G91" s="44"/>
      <c r="H91" s="44"/>
      <c r="I91" s="43"/>
      <c r="J91" s="43"/>
      <c r="K91" s="43"/>
      <c r="L91" s="43"/>
      <c r="M91" s="43"/>
      <c r="N91" s="52"/>
      <c r="O91" s="52"/>
      <c r="P91" s="52"/>
      <c r="Q91" s="52"/>
      <c r="R91" s="52"/>
      <c r="S91" s="52"/>
      <c r="T91" s="52"/>
      <c r="U91" s="52"/>
      <c r="V91" s="52"/>
      <c r="W91" s="52"/>
      <c r="X91" s="52"/>
      <c r="Y91" s="52"/>
      <c r="Z91" s="52"/>
      <c r="AA91" s="52"/>
      <c r="AB91" s="52"/>
      <c r="AC91" s="52"/>
    </row>
    <row r="92" spans="1:29">
      <c r="A92" s="43"/>
      <c r="B92" s="43"/>
      <c r="C92" s="43"/>
      <c r="D92" s="43"/>
      <c r="E92" s="43"/>
      <c r="F92" s="43"/>
      <c r="G92" s="44"/>
      <c r="H92" s="44"/>
      <c r="I92" s="43"/>
      <c r="J92" s="43"/>
      <c r="K92" s="43"/>
      <c r="L92" s="43"/>
      <c r="M92" s="43"/>
      <c r="N92" s="52"/>
      <c r="O92" s="52"/>
      <c r="P92" s="52"/>
      <c r="Q92" s="52"/>
      <c r="R92" s="52"/>
      <c r="S92" s="52"/>
      <c r="T92" s="52"/>
      <c r="U92" s="52"/>
      <c r="V92" s="52"/>
      <c r="W92" s="52"/>
      <c r="X92" s="52"/>
      <c r="Y92" s="52"/>
      <c r="Z92" s="52"/>
      <c r="AA92" s="52"/>
      <c r="AB92" s="52"/>
      <c r="AC92" s="52"/>
    </row>
    <row r="93" spans="1:29">
      <c r="A93" s="43"/>
      <c r="B93" s="43"/>
      <c r="C93" s="43"/>
      <c r="D93" s="43"/>
      <c r="E93" s="43"/>
      <c r="F93" s="43"/>
      <c r="G93" s="44"/>
      <c r="H93" s="44"/>
      <c r="I93" s="43"/>
      <c r="J93" s="43"/>
      <c r="K93" s="43"/>
      <c r="L93" s="43"/>
      <c r="M93" s="43"/>
      <c r="N93" s="52"/>
      <c r="O93" s="52"/>
      <c r="P93" s="52"/>
      <c r="Q93" s="52"/>
      <c r="R93" s="52"/>
      <c r="S93" s="52"/>
      <c r="T93" s="52"/>
      <c r="U93" s="52"/>
      <c r="V93" s="52"/>
      <c r="W93" s="52"/>
      <c r="X93" s="52"/>
      <c r="Y93" s="52"/>
      <c r="Z93" s="52"/>
      <c r="AA93" s="52"/>
      <c r="AB93" s="52"/>
      <c r="AC93" s="52"/>
    </row>
    <row r="94" spans="1:29">
      <c r="A94" s="43"/>
      <c r="B94" s="43"/>
      <c r="C94" s="43"/>
      <c r="D94" s="43"/>
      <c r="E94" s="43"/>
      <c r="F94" s="43"/>
      <c r="G94" s="44"/>
      <c r="H94" s="44"/>
      <c r="I94" s="43"/>
      <c r="J94" s="43"/>
      <c r="K94" s="43"/>
      <c r="L94" s="43"/>
      <c r="M94" s="43"/>
      <c r="N94" s="52"/>
      <c r="O94" s="52"/>
      <c r="P94" s="52"/>
      <c r="Q94" s="52"/>
      <c r="R94" s="52"/>
      <c r="S94" s="52"/>
      <c r="T94" s="52"/>
      <c r="U94" s="52"/>
      <c r="V94" s="52"/>
      <c r="W94" s="52"/>
      <c r="X94" s="52"/>
      <c r="Y94" s="52"/>
      <c r="Z94" s="52"/>
      <c r="AA94" s="52"/>
      <c r="AB94" s="52"/>
      <c r="AC94" s="52"/>
    </row>
    <row r="95" spans="1:29">
      <c r="A95" s="43"/>
      <c r="B95" s="43"/>
      <c r="C95" s="43"/>
      <c r="D95" s="43"/>
      <c r="E95" s="43"/>
      <c r="F95" s="43"/>
      <c r="G95" s="44"/>
      <c r="H95" s="44"/>
      <c r="I95" s="43"/>
      <c r="J95" s="43"/>
      <c r="K95" s="43"/>
      <c r="L95" s="43"/>
      <c r="M95" s="43"/>
      <c r="N95" s="52"/>
      <c r="O95" s="52"/>
      <c r="P95" s="52"/>
      <c r="Q95" s="52"/>
      <c r="R95" s="52"/>
      <c r="S95" s="52"/>
      <c r="T95" s="52"/>
      <c r="U95" s="52"/>
      <c r="V95" s="52"/>
      <c r="W95" s="52"/>
      <c r="X95" s="52"/>
      <c r="Y95" s="52"/>
      <c r="Z95" s="52"/>
      <c r="AA95" s="52"/>
      <c r="AB95" s="52"/>
      <c r="AC95" s="52"/>
    </row>
    <row r="96" spans="1:29">
      <c r="A96" s="43"/>
      <c r="B96" s="43"/>
      <c r="C96" s="43"/>
      <c r="D96" s="43"/>
      <c r="E96" s="43"/>
      <c r="F96" s="43"/>
      <c r="G96" s="44"/>
      <c r="H96" s="44"/>
      <c r="I96" s="43"/>
      <c r="J96" s="43"/>
      <c r="K96" s="43"/>
      <c r="L96" s="43"/>
      <c r="M96" s="43"/>
      <c r="N96" s="52"/>
      <c r="O96" s="52"/>
      <c r="P96" s="52"/>
      <c r="Q96" s="52"/>
      <c r="R96" s="52"/>
      <c r="S96" s="52"/>
      <c r="T96" s="52"/>
      <c r="U96" s="52"/>
      <c r="V96" s="52"/>
      <c r="W96" s="52"/>
      <c r="X96" s="52"/>
      <c r="Y96" s="52"/>
      <c r="Z96" s="52"/>
      <c r="AA96" s="52"/>
      <c r="AB96" s="52"/>
      <c r="AC96" s="52"/>
    </row>
    <row r="97" spans="1:29">
      <c r="A97" s="43"/>
      <c r="B97" s="43"/>
      <c r="C97" s="43"/>
      <c r="D97" s="43"/>
      <c r="E97" s="43"/>
      <c r="F97" s="43"/>
      <c r="G97" s="44"/>
      <c r="H97" s="44"/>
      <c r="I97" s="43"/>
      <c r="J97" s="43"/>
      <c r="K97" s="43"/>
      <c r="L97" s="43"/>
      <c r="M97" s="43"/>
      <c r="N97" s="52"/>
      <c r="O97" s="52"/>
      <c r="P97" s="52"/>
      <c r="Q97" s="52"/>
      <c r="R97" s="52"/>
      <c r="S97" s="52"/>
      <c r="T97" s="52"/>
      <c r="U97" s="52"/>
      <c r="V97" s="52"/>
      <c r="W97" s="52"/>
      <c r="X97" s="52"/>
      <c r="Y97" s="52"/>
      <c r="Z97" s="52"/>
      <c r="AA97" s="52"/>
      <c r="AB97" s="52"/>
      <c r="AC97" s="52"/>
    </row>
    <row r="98" spans="1:29">
      <c r="A98" s="43"/>
      <c r="B98" s="43"/>
      <c r="C98" s="43"/>
      <c r="D98" s="43"/>
      <c r="E98" s="43"/>
      <c r="F98" s="43"/>
      <c r="G98" s="44"/>
      <c r="H98" s="44"/>
      <c r="I98" s="43"/>
      <c r="J98" s="43"/>
      <c r="K98" s="43"/>
      <c r="L98" s="43"/>
      <c r="M98" s="43"/>
      <c r="N98" s="52"/>
      <c r="O98" s="52"/>
      <c r="P98" s="52"/>
      <c r="Q98" s="52"/>
      <c r="R98" s="52"/>
      <c r="S98" s="52"/>
      <c r="T98" s="52"/>
      <c r="U98" s="52"/>
      <c r="V98" s="52"/>
      <c r="W98" s="52"/>
      <c r="X98" s="52"/>
      <c r="Y98" s="52"/>
      <c r="Z98" s="52"/>
      <c r="AA98" s="52"/>
      <c r="AB98" s="52"/>
      <c r="AC98" s="52"/>
    </row>
    <row r="99" spans="1:29">
      <c r="A99" s="43"/>
      <c r="B99" s="43"/>
      <c r="C99" s="43"/>
      <c r="D99" s="43"/>
      <c r="E99" s="43"/>
      <c r="F99" s="43"/>
      <c r="G99" s="44"/>
      <c r="H99" s="44"/>
      <c r="I99" s="43"/>
      <c r="J99" s="43"/>
      <c r="K99" s="43"/>
      <c r="L99" s="43"/>
      <c r="M99" s="43"/>
      <c r="N99" s="52"/>
      <c r="O99" s="52"/>
      <c r="P99" s="52"/>
      <c r="Q99" s="52"/>
      <c r="R99" s="52"/>
      <c r="S99" s="52"/>
      <c r="T99" s="52"/>
      <c r="U99" s="52"/>
      <c r="V99" s="52"/>
      <c r="W99" s="52"/>
      <c r="X99" s="52"/>
      <c r="Y99" s="52"/>
      <c r="Z99" s="52"/>
      <c r="AA99" s="52"/>
      <c r="AB99" s="52"/>
      <c r="AC99" s="52"/>
    </row>
    <row r="100" spans="1:29">
      <c r="A100" s="43"/>
      <c r="B100" s="43"/>
      <c r="C100" s="43"/>
      <c r="D100" s="43"/>
      <c r="E100" s="43"/>
      <c r="F100" s="43"/>
      <c r="G100" s="44"/>
      <c r="H100" s="44"/>
      <c r="I100" s="43"/>
      <c r="J100" s="43"/>
      <c r="K100" s="43"/>
      <c r="L100" s="43"/>
      <c r="M100" s="43"/>
      <c r="N100" s="52"/>
      <c r="O100" s="52"/>
      <c r="P100" s="52"/>
      <c r="Q100" s="52"/>
      <c r="R100" s="52"/>
      <c r="S100" s="52"/>
      <c r="T100" s="52"/>
      <c r="U100" s="52"/>
      <c r="V100" s="52"/>
      <c r="W100" s="52"/>
      <c r="X100" s="52"/>
      <c r="Y100" s="52"/>
      <c r="Z100" s="52"/>
      <c r="AA100" s="52"/>
      <c r="AB100" s="52"/>
      <c r="AC100" s="52"/>
    </row>
    <row r="101" spans="1:29">
      <c r="A101" s="43"/>
      <c r="B101" s="43"/>
      <c r="C101" s="43"/>
      <c r="D101" s="43"/>
      <c r="E101" s="43"/>
      <c r="F101" s="43"/>
      <c r="G101" s="44"/>
      <c r="H101" s="44"/>
      <c r="I101" s="43"/>
      <c r="J101" s="43"/>
      <c r="K101" s="43"/>
      <c r="L101" s="43"/>
      <c r="M101" s="43"/>
      <c r="N101" s="52"/>
      <c r="O101" s="52"/>
      <c r="P101" s="52"/>
      <c r="Q101" s="52"/>
      <c r="R101" s="52"/>
      <c r="S101" s="52"/>
      <c r="T101" s="52"/>
      <c r="U101" s="52"/>
      <c r="V101" s="52"/>
      <c r="W101" s="52"/>
      <c r="X101" s="52"/>
      <c r="Y101" s="52"/>
      <c r="Z101" s="52"/>
      <c r="AA101" s="52"/>
      <c r="AB101" s="52"/>
      <c r="AC101" s="52"/>
    </row>
    <row r="102" spans="1:29">
      <c r="A102" s="43"/>
      <c r="B102" s="43"/>
      <c r="C102" s="43"/>
      <c r="D102" s="43"/>
      <c r="E102" s="43"/>
      <c r="F102" s="43"/>
      <c r="G102" s="44"/>
      <c r="H102" s="44"/>
      <c r="I102" s="43"/>
      <c r="J102" s="43"/>
      <c r="K102" s="43"/>
      <c r="L102" s="43"/>
      <c r="M102" s="43"/>
      <c r="N102" s="52"/>
      <c r="O102" s="52"/>
      <c r="P102" s="52"/>
      <c r="Q102" s="52"/>
      <c r="R102" s="52"/>
      <c r="S102" s="52"/>
      <c r="T102" s="52"/>
      <c r="U102" s="52"/>
      <c r="V102" s="52"/>
      <c r="W102" s="52"/>
      <c r="X102" s="52"/>
      <c r="Y102" s="52"/>
      <c r="Z102" s="52"/>
      <c r="AA102" s="52"/>
      <c r="AB102" s="52"/>
      <c r="AC102" s="52"/>
    </row>
    <row r="103" spans="1:29">
      <c r="A103" s="43"/>
      <c r="B103" s="43"/>
      <c r="C103" s="43"/>
      <c r="D103" s="43"/>
      <c r="E103" s="43"/>
      <c r="F103" s="43"/>
      <c r="G103" s="44"/>
      <c r="H103" s="44"/>
      <c r="I103" s="43"/>
      <c r="J103" s="43"/>
      <c r="K103" s="43"/>
      <c r="L103" s="43"/>
      <c r="M103" s="43"/>
      <c r="N103" s="52"/>
      <c r="O103" s="52"/>
      <c r="P103" s="52"/>
      <c r="Q103" s="52"/>
      <c r="R103" s="52"/>
      <c r="S103" s="52"/>
      <c r="T103" s="52"/>
      <c r="U103" s="52"/>
      <c r="V103" s="52"/>
      <c r="W103" s="52"/>
      <c r="X103" s="52"/>
      <c r="Y103" s="52"/>
      <c r="Z103" s="52"/>
      <c r="AA103" s="52"/>
      <c r="AB103" s="52"/>
      <c r="AC103" s="52"/>
    </row>
    <row r="104" spans="1:29">
      <c r="A104" s="43"/>
      <c r="B104" s="43"/>
      <c r="C104" s="43"/>
      <c r="D104" s="43"/>
      <c r="E104" s="43"/>
      <c r="F104" s="43"/>
      <c r="G104" s="44"/>
      <c r="H104" s="44"/>
      <c r="I104" s="43"/>
      <c r="J104" s="43"/>
      <c r="K104" s="43"/>
      <c r="L104" s="43"/>
      <c r="M104" s="43"/>
      <c r="N104" s="52"/>
      <c r="O104" s="52"/>
      <c r="P104" s="52"/>
      <c r="Q104" s="52"/>
      <c r="R104" s="52"/>
      <c r="S104" s="52"/>
      <c r="T104" s="52"/>
      <c r="U104" s="52"/>
      <c r="V104" s="52"/>
      <c r="W104" s="52"/>
      <c r="X104" s="52"/>
      <c r="Y104" s="52"/>
      <c r="Z104" s="52"/>
      <c r="AA104" s="52"/>
      <c r="AB104" s="52"/>
      <c r="AC104" s="52"/>
    </row>
    <row r="105" spans="1:29">
      <c r="A105" s="43"/>
      <c r="B105" s="43"/>
      <c r="C105" s="43"/>
      <c r="D105" s="43"/>
      <c r="E105" s="43"/>
      <c r="F105" s="43"/>
      <c r="G105" s="44"/>
      <c r="H105" s="44"/>
      <c r="I105" s="43"/>
      <c r="J105" s="43"/>
      <c r="K105" s="43"/>
      <c r="L105" s="43"/>
      <c r="M105" s="43"/>
      <c r="N105" s="52"/>
      <c r="O105" s="52"/>
      <c r="P105" s="52"/>
      <c r="Q105" s="52"/>
      <c r="R105" s="52"/>
      <c r="S105" s="52"/>
      <c r="T105" s="52"/>
      <c r="U105" s="52"/>
      <c r="V105" s="52"/>
      <c r="W105" s="52"/>
      <c r="X105" s="52"/>
      <c r="Y105" s="52"/>
      <c r="Z105" s="52"/>
      <c r="AA105" s="52"/>
      <c r="AB105" s="52"/>
      <c r="AC105" s="52"/>
    </row>
    <row r="106" spans="1:29">
      <c r="A106" s="43"/>
      <c r="B106" s="43"/>
      <c r="C106" s="43"/>
      <c r="D106" s="43"/>
      <c r="E106" s="43"/>
      <c r="F106" s="43"/>
      <c r="G106" s="44"/>
      <c r="H106" s="44"/>
      <c r="I106" s="43"/>
      <c r="J106" s="43"/>
      <c r="K106" s="43"/>
      <c r="L106" s="43"/>
      <c r="M106" s="43"/>
      <c r="N106" s="52"/>
      <c r="O106" s="52"/>
      <c r="P106" s="52"/>
      <c r="Q106" s="52"/>
      <c r="R106" s="52"/>
      <c r="S106" s="52"/>
      <c r="T106" s="52"/>
      <c r="U106" s="52"/>
      <c r="V106" s="52"/>
      <c r="W106" s="52"/>
      <c r="X106" s="52"/>
      <c r="Y106" s="52"/>
      <c r="Z106" s="52"/>
      <c r="AA106" s="52"/>
      <c r="AB106" s="52"/>
      <c r="AC106" s="52"/>
    </row>
    <row r="107" spans="1:29">
      <c r="A107" s="43"/>
      <c r="B107" s="43"/>
      <c r="C107" s="43"/>
      <c r="D107" s="43"/>
      <c r="E107" s="43"/>
      <c r="F107" s="43"/>
      <c r="G107" s="44"/>
      <c r="H107" s="44"/>
      <c r="I107" s="43"/>
      <c r="J107" s="43"/>
      <c r="K107" s="43"/>
      <c r="L107" s="43"/>
      <c r="M107" s="43"/>
      <c r="N107" s="52"/>
      <c r="O107" s="52"/>
      <c r="P107" s="52"/>
      <c r="Q107" s="52"/>
      <c r="R107" s="52"/>
      <c r="S107" s="52"/>
      <c r="T107" s="52"/>
      <c r="U107" s="52"/>
      <c r="V107" s="52"/>
      <c r="W107" s="52"/>
      <c r="X107" s="52"/>
      <c r="Y107" s="52"/>
      <c r="Z107" s="52"/>
      <c r="AA107" s="52"/>
      <c r="AB107" s="52"/>
      <c r="AC107" s="52"/>
    </row>
    <row r="108" spans="1:29">
      <c r="A108" s="43"/>
      <c r="B108" s="43"/>
      <c r="C108" s="43"/>
      <c r="D108" s="43"/>
      <c r="E108" s="43"/>
      <c r="F108" s="43"/>
      <c r="G108" s="44"/>
      <c r="H108" s="44"/>
      <c r="I108" s="43"/>
      <c r="J108" s="43"/>
      <c r="K108" s="43"/>
      <c r="L108" s="43"/>
      <c r="M108" s="43"/>
      <c r="N108" s="52"/>
      <c r="O108" s="52"/>
      <c r="P108" s="52"/>
      <c r="Q108" s="52"/>
      <c r="R108" s="52"/>
      <c r="S108" s="52"/>
      <c r="T108" s="52"/>
      <c r="U108" s="52"/>
      <c r="V108" s="52"/>
      <c r="W108" s="52"/>
      <c r="X108" s="52"/>
      <c r="Y108" s="52"/>
      <c r="Z108" s="52"/>
      <c r="AA108" s="52"/>
      <c r="AB108" s="52"/>
      <c r="AC108" s="52"/>
    </row>
    <row r="109" spans="1:29">
      <c r="A109" s="43"/>
      <c r="B109" s="43"/>
      <c r="C109" s="43"/>
      <c r="D109" s="43"/>
      <c r="E109" s="43"/>
      <c r="F109" s="43"/>
      <c r="G109" s="44"/>
      <c r="H109" s="44"/>
      <c r="I109" s="43"/>
      <c r="J109" s="43"/>
      <c r="K109" s="43"/>
      <c r="L109" s="43"/>
      <c r="M109" s="43"/>
      <c r="N109" s="52"/>
      <c r="O109" s="52"/>
      <c r="P109" s="52"/>
      <c r="Q109" s="52"/>
      <c r="R109" s="52"/>
      <c r="S109" s="52"/>
      <c r="T109" s="52"/>
      <c r="U109" s="52"/>
      <c r="V109" s="52"/>
      <c r="W109" s="52"/>
      <c r="X109" s="52"/>
      <c r="Y109" s="52"/>
      <c r="Z109" s="52"/>
      <c r="AA109" s="52"/>
      <c r="AB109" s="52"/>
      <c r="AC109" s="52"/>
    </row>
    <row r="110" spans="1:29">
      <c r="A110" s="43"/>
      <c r="B110" s="43"/>
      <c r="C110" s="43"/>
      <c r="D110" s="43"/>
      <c r="E110" s="43"/>
      <c r="F110" s="43"/>
      <c r="G110" s="44"/>
      <c r="H110" s="44"/>
      <c r="I110" s="43"/>
      <c r="J110" s="43"/>
      <c r="K110" s="43"/>
      <c r="L110" s="43"/>
      <c r="M110" s="43"/>
      <c r="N110" s="52"/>
      <c r="O110" s="52"/>
      <c r="P110" s="52"/>
      <c r="Q110" s="52"/>
      <c r="R110" s="52"/>
      <c r="S110" s="52"/>
      <c r="T110" s="52"/>
      <c r="U110" s="52"/>
      <c r="V110" s="52"/>
      <c r="W110" s="52"/>
      <c r="X110" s="52"/>
      <c r="Y110" s="52"/>
      <c r="Z110" s="52"/>
      <c r="AA110" s="52"/>
      <c r="AB110" s="52"/>
      <c r="AC110" s="52"/>
    </row>
    <row r="111" spans="1:29">
      <c r="A111" s="43"/>
      <c r="B111" s="43"/>
      <c r="C111" s="43"/>
      <c r="D111" s="43"/>
      <c r="E111" s="43"/>
      <c r="F111" s="43"/>
      <c r="G111" s="44"/>
      <c r="H111" s="44"/>
      <c r="I111" s="43"/>
      <c r="J111" s="43"/>
      <c r="K111" s="43"/>
      <c r="L111" s="43"/>
      <c r="M111" s="43"/>
      <c r="N111" s="52"/>
      <c r="O111" s="52"/>
      <c r="P111" s="52"/>
      <c r="Q111" s="52"/>
      <c r="R111" s="52"/>
      <c r="S111" s="52"/>
      <c r="T111" s="52"/>
      <c r="U111" s="52"/>
      <c r="V111" s="52"/>
      <c r="W111" s="52"/>
      <c r="X111" s="52"/>
      <c r="Y111" s="52"/>
      <c r="Z111" s="52"/>
      <c r="AA111" s="52"/>
      <c r="AB111" s="52"/>
      <c r="AC111" s="52"/>
    </row>
    <row r="112" spans="1:29">
      <c r="A112" s="43"/>
      <c r="B112" s="43"/>
      <c r="C112" s="43"/>
      <c r="D112" s="43"/>
      <c r="E112" s="43"/>
      <c r="F112" s="43"/>
      <c r="G112" s="44"/>
      <c r="H112" s="44"/>
      <c r="I112" s="43"/>
      <c r="J112" s="43"/>
      <c r="K112" s="43"/>
      <c r="L112" s="43"/>
      <c r="M112" s="43"/>
      <c r="N112" s="52"/>
      <c r="O112" s="52"/>
      <c r="P112" s="52"/>
      <c r="Q112" s="52"/>
      <c r="R112" s="52"/>
      <c r="S112" s="52"/>
      <c r="T112" s="52"/>
      <c r="U112" s="52"/>
      <c r="V112" s="52"/>
      <c r="W112" s="52"/>
      <c r="X112" s="52"/>
      <c r="Y112" s="52"/>
      <c r="Z112" s="52"/>
      <c r="AA112" s="52"/>
      <c r="AB112" s="52"/>
      <c r="AC112" s="52"/>
    </row>
    <row r="113" spans="1:29">
      <c r="A113" s="43"/>
      <c r="B113" s="43"/>
      <c r="C113" s="43"/>
      <c r="D113" s="43"/>
      <c r="E113" s="43"/>
      <c r="F113" s="43"/>
      <c r="G113" s="44"/>
      <c r="H113" s="44"/>
      <c r="I113" s="43"/>
      <c r="J113" s="43"/>
      <c r="K113" s="43"/>
      <c r="L113" s="43"/>
      <c r="M113" s="43"/>
      <c r="N113" s="52"/>
      <c r="O113" s="52"/>
      <c r="P113" s="52"/>
      <c r="Q113" s="52"/>
      <c r="R113" s="52"/>
      <c r="S113" s="52"/>
      <c r="T113" s="52"/>
      <c r="U113" s="52"/>
      <c r="V113" s="52"/>
      <c r="W113" s="52"/>
      <c r="X113" s="52"/>
      <c r="Y113" s="52"/>
      <c r="Z113" s="52"/>
      <c r="AA113" s="52"/>
      <c r="AB113" s="52"/>
      <c r="AC113" s="52"/>
    </row>
    <row r="114" spans="1:29">
      <c r="A114" s="43"/>
      <c r="B114" s="43"/>
      <c r="C114" s="43"/>
      <c r="D114" s="43"/>
      <c r="E114" s="43"/>
      <c r="F114" s="43"/>
      <c r="G114" s="44"/>
      <c r="H114" s="44"/>
      <c r="I114" s="43"/>
      <c r="J114" s="43"/>
      <c r="K114" s="43"/>
      <c r="L114" s="43"/>
      <c r="M114" s="43"/>
      <c r="N114" s="52"/>
      <c r="O114" s="52"/>
      <c r="P114" s="52"/>
      <c r="Q114" s="52"/>
      <c r="R114" s="52"/>
      <c r="S114" s="52"/>
      <c r="T114" s="52"/>
      <c r="U114" s="52"/>
      <c r="V114" s="52"/>
      <c r="W114" s="52"/>
      <c r="X114" s="52"/>
      <c r="Y114" s="52"/>
      <c r="Z114" s="52"/>
      <c r="AA114" s="52"/>
      <c r="AB114" s="52"/>
      <c r="AC114" s="52"/>
    </row>
    <row r="115" spans="1:29">
      <c r="A115" s="43"/>
      <c r="B115" s="43"/>
      <c r="C115" s="43"/>
      <c r="D115" s="43"/>
      <c r="E115" s="43"/>
      <c r="F115" s="43"/>
      <c r="G115" s="44"/>
      <c r="H115" s="44"/>
      <c r="I115" s="43"/>
      <c r="J115" s="43"/>
      <c r="K115" s="43"/>
      <c r="L115" s="43"/>
      <c r="M115" s="43"/>
      <c r="N115" s="52"/>
      <c r="O115" s="52"/>
      <c r="P115" s="52"/>
      <c r="Q115" s="52"/>
      <c r="R115" s="52"/>
      <c r="S115" s="52"/>
      <c r="T115" s="52"/>
      <c r="U115" s="52"/>
      <c r="V115" s="52"/>
      <c r="W115" s="52"/>
      <c r="X115" s="52"/>
      <c r="Y115" s="52"/>
      <c r="Z115" s="52"/>
      <c r="AA115" s="52"/>
      <c r="AB115" s="52"/>
      <c r="AC115" s="52"/>
    </row>
    <row r="116" spans="1:29">
      <c r="A116" s="43"/>
      <c r="B116" s="43"/>
      <c r="C116" s="43"/>
      <c r="D116" s="43"/>
      <c r="E116" s="43"/>
      <c r="F116" s="43"/>
      <c r="G116" s="44"/>
      <c r="H116" s="44"/>
      <c r="I116" s="43"/>
      <c r="J116" s="43"/>
      <c r="K116" s="43"/>
      <c r="L116" s="43"/>
      <c r="M116" s="43"/>
      <c r="N116" s="52"/>
      <c r="O116" s="52"/>
      <c r="P116" s="52"/>
      <c r="Q116" s="52"/>
      <c r="R116" s="52"/>
      <c r="S116" s="52"/>
      <c r="T116" s="52"/>
      <c r="U116" s="52"/>
      <c r="V116" s="52"/>
      <c r="W116" s="52"/>
      <c r="X116" s="52"/>
      <c r="Y116" s="52"/>
      <c r="Z116" s="52"/>
      <c r="AA116" s="52"/>
      <c r="AB116" s="52"/>
      <c r="AC116" s="52"/>
    </row>
    <row r="117" spans="1:29">
      <c r="A117" s="43"/>
      <c r="B117" s="43"/>
      <c r="C117" s="43"/>
      <c r="D117" s="43"/>
      <c r="E117" s="43"/>
      <c r="F117" s="43"/>
      <c r="G117" s="44"/>
      <c r="H117" s="44"/>
      <c r="I117" s="43"/>
      <c r="J117" s="43"/>
      <c r="K117" s="43"/>
      <c r="L117" s="43"/>
      <c r="M117" s="43"/>
      <c r="N117" s="52"/>
      <c r="O117" s="52"/>
      <c r="P117" s="52"/>
      <c r="Q117" s="52"/>
      <c r="R117" s="52"/>
      <c r="S117" s="52"/>
      <c r="T117" s="52"/>
      <c r="U117" s="52"/>
      <c r="V117" s="52"/>
      <c r="W117" s="52"/>
      <c r="X117" s="52"/>
      <c r="Y117" s="52"/>
      <c r="Z117" s="52"/>
      <c r="AA117" s="52"/>
      <c r="AB117" s="52"/>
      <c r="AC117" s="52"/>
    </row>
    <row r="118" spans="1:29">
      <c r="A118" s="43"/>
      <c r="B118" s="43"/>
      <c r="C118" s="43"/>
      <c r="D118" s="43"/>
      <c r="E118" s="43"/>
      <c r="F118" s="43"/>
      <c r="G118" s="44"/>
      <c r="H118" s="44"/>
      <c r="I118" s="43"/>
      <c r="J118" s="43"/>
      <c r="K118" s="43"/>
      <c r="L118" s="43"/>
      <c r="M118" s="43"/>
      <c r="N118" s="52"/>
      <c r="O118" s="52"/>
      <c r="P118" s="52"/>
      <c r="Q118" s="52"/>
      <c r="R118" s="52"/>
      <c r="S118" s="52"/>
      <c r="T118" s="52"/>
      <c r="U118" s="52"/>
      <c r="V118" s="52"/>
      <c r="W118" s="52"/>
      <c r="X118" s="52"/>
      <c r="Y118" s="52"/>
      <c r="Z118" s="52"/>
      <c r="AA118" s="52"/>
      <c r="AB118" s="52"/>
      <c r="AC118" s="52"/>
    </row>
    <row r="119" spans="1:29">
      <c r="A119" s="43"/>
      <c r="B119" s="43"/>
      <c r="C119" s="43"/>
      <c r="D119" s="43"/>
      <c r="E119" s="43"/>
      <c r="F119" s="43"/>
      <c r="G119" s="44"/>
      <c r="H119" s="44"/>
      <c r="I119" s="43"/>
      <c r="J119" s="43"/>
      <c r="K119" s="43"/>
      <c r="L119" s="43"/>
      <c r="M119" s="43"/>
      <c r="N119" s="52"/>
      <c r="O119" s="52"/>
      <c r="P119" s="52"/>
      <c r="Q119" s="52"/>
      <c r="R119" s="52"/>
      <c r="S119" s="52"/>
      <c r="T119" s="52"/>
      <c r="U119" s="52"/>
      <c r="V119" s="52"/>
      <c r="W119" s="52"/>
      <c r="X119" s="52"/>
      <c r="Y119" s="52"/>
      <c r="Z119" s="52"/>
      <c r="AA119" s="52"/>
      <c r="AB119" s="52"/>
      <c r="AC119" s="52"/>
    </row>
    <row r="120" spans="1:29">
      <c r="A120" s="43"/>
      <c r="B120" s="43"/>
      <c r="C120" s="43"/>
      <c r="D120" s="43"/>
      <c r="E120" s="43"/>
      <c r="F120" s="43"/>
      <c r="G120" s="44"/>
      <c r="H120" s="44"/>
      <c r="I120" s="43"/>
      <c r="J120" s="43"/>
      <c r="K120" s="43"/>
      <c r="L120" s="43"/>
      <c r="M120" s="43"/>
      <c r="N120" s="52"/>
      <c r="O120" s="52"/>
      <c r="P120" s="52"/>
      <c r="Q120" s="52"/>
      <c r="R120" s="52"/>
      <c r="S120" s="52"/>
      <c r="T120" s="52"/>
      <c r="U120" s="52"/>
      <c r="V120" s="52"/>
      <c r="W120" s="52"/>
      <c r="X120" s="52"/>
      <c r="Y120" s="52"/>
      <c r="Z120" s="52"/>
      <c r="AA120" s="52"/>
      <c r="AB120" s="52"/>
      <c r="AC120" s="52"/>
    </row>
    <row r="121" spans="1:29">
      <c r="A121" s="43"/>
      <c r="B121" s="43"/>
      <c r="C121" s="43"/>
      <c r="D121" s="43"/>
      <c r="E121" s="43"/>
      <c r="F121" s="43"/>
      <c r="G121" s="44"/>
      <c r="H121" s="44"/>
      <c r="I121" s="43"/>
      <c r="J121" s="43"/>
      <c r="K121" s="43"/>
      <c r="L121" s="43"/>
      <c r="M121" s="43"/>
      <c r="N121" s="52"/>
      <c r="O121" s="52"/>
      <c r="P121" s="52"/>
      <c r="Q121" s="52"/>
      <c r="R121" s="52"/>
      <c r="S121" s="52"/>
      <c r="T121" s="52"/>
      <c r="U121" s="52"/>
      <c r="V121" s="52"/>
      <c r="W121" s="52"/>
      <c r="X121" s="52"/>
      <c r="Y121" s="52"/>
      <c r="Z121" s="52"/>
      <c r="AA121" s="52"/>
      <c r="AB121" s="52"/>
      <c r="AC121" s="52"/>
    </row>
    <row r="122" spans="1:29">
      <c r="A122" s="43"/>
      <c r="B122" s="43"/>
      <c r="C122" s="43"/>
      <c r="D122" s="43"/>
      <c r="E122" s="43"/>
      <c r="F122" s="43"/>
      <c r="G122" s="44"/>
      <c r="H122" s="44"/>
      <c r="I122" s="43"/>
      <c r="J122" s="43"/>
      <c r="K122" s="43"/>
      <c r="L122" s="43"/>
      <c r="M122" s="43"/>
      <c r="N122" s="52"/>
      <c r="O122" s="52"/>
      <c r="P122" s="52"/>
      <c r="Q122" s="52"/>
      <c r="R122" s="52"/>
      <c r="S122" s="52"/>
      <c r="T122" s="52"/>
      <c r="U122" s="52"/>
      <c r="V122" s="52"/>
      <c r="W122" s="52"/>
      <c r="X122" s="52"/>
      <c r="Y122" s="52"/>
      <c r="Z122" s="52"/>
      <c r="AA122" s="52"/>
      <c r="AB122" s="52"/>
      <c r="AC122" s="52"/>
    </row>
    <row r="123" spans="1:29">
      <c r="A123" s="43"/>
      <c r="B123" s="43"/>
      <c r="C123" s="43"/>
      <c r="D123" s="43"/>
      <c r="E123" s="43"/>
      <c r="F123" s="43"/>
      <c r="G123" s="44"/>
      <c r="H123" s="44"/>
      <c r="I123" s="43"/>
      <c r="J123" s="43"/>
      <c r="K123" s="43"/>
      <c r="L123" s="43"/>
      <c r="M123" s="43"/>
      <c r="N123" s="52"/>
      <c r="O123" s="52"/>
      <c r="P123" s="52"/>
      <c r="Q123" s="52"/>
      <c r="R123" s="52"/>
      <c r="S123" s="52"/>
      <c r="T123" s="52"/>
      <c r="U123" s="52"/>
      <c r="V123" s="52"/>
      <c r="W123" s="52"/>
      <c r="X123" s="52"/>
      <c r="Y123" s="52"/>
      <c r="Z123" s="52"/>
      <c r="AA123" s="52"/>
      <c r="AB123" s="52"/>
      <c r="AC123" s="52"/>
    </row>
    <row r="124" spans="1:29">
      <c r="A124" s="43"/>
      <c r="B124" s="43"/>
      <c r="C124" s="43"/>
      <c r="D124" s="43"/>
      <c r="E124" s="43"/>
      <c r="F124" s="43"/>
      <c r="G124" s="44"/>
      <c r="H124" s="44"/>
      <c r="I124" s="43"/>
      <c r="J124" s="43"/>
      <c r="K124" s="43"/>
      <c r="L124" s="43"/>
      <c r="M124" s="43"/>
      <c r="N124" s="52"/>
      <c r="O124" s="52"/>
      <c r="P124" s="52"/>
      <c r="Q124" s="52"/>
      <c r="R124" s="52"/>
      <c r="S124" s="52"/>
      <c r="T124" s="52"/>
      <c r="U124" s="52"/>
      <c r="V124" s="52"/>
      <c r="W124" s="52"/>
      <c r="X124" s="52"/>
      <c r="Y124" s="52"/>
      <c r="Z124" s="52"/>
      <c r="AA124" s="52"/>
      <c r="AB124" s="52"/>
      <c r="AC124" s="52"/>
    </row>
    <row r="125" spans="1:29">
      <c r="A125" s="43"/>
      <c r="B125" s="43"/>
      <c r="C125" s="43"/>
      <c r="D125" s="43"/>
      <c r="E125" s="43"/>
      <c r="F125" s="43"/>
      <c r="G125" s="44"/>
      <c r="H125" s="44"/>
      <c r="I125" s="43"/>
      <c r="J125" s="43"/>
      <c r="K125" s="43"/>
      <c r="L125" s="43"/>
      <c r="M125" s="43"/>
      <c r="N125" s="52"/>
      <c r="O125" s="52"/>
      <c r="P125" s="52"/>
      <c r="Q125" s="52"/>
      <c r="R125" s="52"/>
      <c r="S125" s="52"/>
      <c r="T125" s="52"/>
      <c r="U125" s="52"/>
      <c r="V125" s="52"/>
      <c r="W125" s="52"/>
      <c r="X125" s="52"/>
      <c r="Y125" s="52"/>
      <c r="Z125" s="52"/>
      <c r="AA125" s="52"/>
      <c r="AB125" s="52"/>
      <c r="AC125" s="52"/>
    </row>
    <row r="126" spans="1:29">
      <c r="A126" s="43"/>
      <c r="B126" s="43"/>
      <c r="C126" s="43"/>
      <c r="D126" s="43"/>
      <c r="E126" s="43"/>
      <c r="F126" s="43"/>
      <c r="G126" s="44"/>
      <c r="H126" s="44"/>
      <c r="I126" s="43"/>
      <c r="J126" s="43"/>
      <c r="K126" s="43"/>
      <c r="L126" s="43"/>
      <c r="M126" s="43"/>
      <c r="N126" s="52"/>
      <c r="O126" s="52"/>
      <c r="P126" s="52"/>
      <c r="Q126" s="52"/>
      <c r="R126" s="52"/>
      <c r="S126" s="52"/>
      <c r="T126" s="52"/>
      <c r="U126" s="52"/>
      <c r="V126" s="52"/>
      <c r="W126" s="52"/>
      <c r="X126" s="52"/>
      <c r="Y126" s="52"/>
      <c r="Z126" s="52"/>
      <c r="AA126" s="52"/>
      <c r="AB126" s="52"/>
      <c r="AC126" s="52"/>
    </row>
    <row r="127" spans="1:29">
      <c r="A127" s="43"/>
      <c r="B127" s="43"/>
      <c r="C127" s="43"/>
      <c r="D127" s="43"/>
      <c r="E127" s="43"/>
      <c r="F127" s="43"/>
      <c r="G127" s="44"/>
      <c r="H127" s="44"/>
      <c r="I127" s="43"/>
      <c r="J127" s="43"/>
      <c r="K127" s="43"/>
      <c r="L127" s="43"/>
      <c r="M127" s="43"/>
      <c r="N127" s="52"/>
      <c r="O127" s="52"/>
      <c r="P127" s="52"/>
      <c r="Q127" s="52"/>
      <c r="R127" s="52"/>
      <c r="S127" s="52"/>
      <c r="T127" s="52"/>
      <c r="U127" s="52"/>
      <c r="V127" s="52"/>
      <c r="W127" s="52"/>
      <c r="X127" s="52"/>
      <c r="Y127" s="52"/>
      <c r="Z127" s="52"/>
      <c r="AA127" s="52"/>
      <c r="AB127" s="52"/>
      <c r="AC127" s="52"/>
    </row>
    <row r="128" spans="1:29">
      <c r="A128" s="43"/>
      <c r="B128" s="43"/>
      <c r="C128" s="43"/>
      <c r="D128" s="43"/>
      <c r="E128" s="43"/>
      <c r="F128" s="43"/>
      <c r="G128" s="44"/>
      <c r="H128" s="44"/>
      <c r="I128" s="43"/>
      <c r="J128" s="43"/>
      <c r="K128" s="43"/>
      <c r="L128" s="43"/>
      <c r="M128" s="43"/>
      <c r="N128" s="52"/>
      <c r="O128" s="52"/>
      <c r="P128" s="52"/>
      <c r="Q128" s="52"/>
      <c r="R128" s="52"/>
      <c r="S128" s="52"/>
      <c r="T128" s="52"/>
      <c r="U128" s="52"/>
      <c r="V128" s="52"/>
      <c r="W128" s="52"/>
      <c r="X128" s="52"/>
      <c r="Y128" s="52"/>
      <c r="Z128" s="52"/>
      <c r="AA128" s="52"/>
      <c r="AB128" s="52"/>
      <c r="AC128" s="52"/>
    </row>
    <row r="129" spans="1:29">
      <c r="A129" s="43"/>
      <c r="B129" s="43"/>
      <c r="C129" s="43"/>
      <c r="D129" s="43"/>
      <c r="E129" s="43"/>
      <c r="F129" s="43"/>
      <c r="G129" s="44"/>
      <c r="H129" s="44"/>
      <c r="I129" s="43"/>
      <c r="J129" s="43"/>
      <c r="K129" s="43"/>
      <c r="L129" s="43"/>
      <c r="M129" s="43"/>
      <c r="N129" s="52"/>
      <c r="O129" s="52"/>
      <c r="P129" s="52"/>
      <c r="Q129" s="52"/>
      <c r="R129" s="52"/>
      <c r="S129" s="52"/>
      <c r="T129" s="52"/>
      <c r="U129" s="52"/>
      <c r="V129" s="52"/>
      <c r="W129" s="52"/>
      <c r="X129" s="52"/>
      <c r="Y129" s="52"/>
      <c r="Z129" s="52"/>
      <c r="AA129" s="52"/>
      <c r="AB129" s="52"/>
      <c r="AC129" s="52"/>
    </row>
    <row r="130" spans="1:29">
      <c r="A130" s="43"/>
      <c r="B130" s="43"/>
      <c r="C130" s="43"/>
      <c r="D130" s="43"/>
      <c r="E130" s="43"/>
      <c r="F130" s="43"/>
      <c r="G130" s="44"/>
      <c r="H130" s="44"/>
      <c r="I130" s="43"/>
      <c r="J130" s="43"/>
      <c r="K130" s="43"/>
      <c r="L130" s="43"/>
      <c r="M130" s="43"/>
      <c r="N130" s="52"/>
      <c r="O130" s="52"/>
      <c r="P130" s="52"/>
      <c r="Q130" s="52"/>
      <c r="R130" s="52"/>
      <c r="S130" s="52"/>
      <c r="T130" s="52"/>
      <c r="U130" s="52"/>
      <c r="V130" s="52"/>
      <c r="W130" s="52"/>
      <c r="X130" s="52"/>
      <c r="Y130" s="52"/>
      <c r="Z130" s="52"/>
      <c r="AA130" s="52"/>
      <c r="AB130" s="52"/>
      <c r="AC130" s="52"/>
    </row>
    <row r="131" spans="1:29">
      <c r="A131" s="43"/>
      <c r="B131" s="43"/>
      <c r="C131" s="43"/>
      <c r="D131" s="43"/>
      <c r="E131" s="43"/>
      <c r="F131" s="43"/>
      <c r="G131" s="44"/>
      <c r="H131" s="44"/>
      <c r="I131" s="43"/>
      <c r="J131" s="43"/>
      <c r="K131" s="43"/>
      <c r="L131" s="43"/>
      <c r="M131" s="43"/>
      <c r="N131" s="52"/>
      <c r="O131" s="52"/>
      <c r="P131" s="52"/>
      <c r="Q131" s="52"/>
      <c r="R131" s="52"/>
      <c r="S131" s="52"/>
      <c r="T131" s="52"/>
      <c r="U131" s="52"/>
      <c r="V131" s="52"/>
      <c r="W131" s="52"/>
      <c r="X131" s="52"/>
      <c r="Y131" s="52"/>
      <c r="Z131" s="52"/>
      <c r="AA131" s="52"/>
      <c r="AB131" s="52"/>
      <c r="AC131" s="52"/>
    </row>
    <row r="132" spans="1:29">
      <c r="A132" s="43"/>
      <c r="B132" s="43"/>
      <c r="C132" s="43"/>
      <c r="D132" s="43"/>
      <c r="E132" s="43"/>
      <c r="F132" s="43"/>
      <c r="G132" s="44"/>
      <c r="H132" s="44"/>
      <c r="I132" s="43"/>
      <c r="J132" s="43"/>
      <c r="K132" s="43"/>
      <c r="L132" s="43"/>
      <c r="M132" s="43"/>
      <c r="N132" s="52"/>
      <c r="O132" s="52"/>
      <c r="P132" s="52"/>
      <c r="Q132" s="52"/>
      <c r="R132" s="52"/>
      <c r="S132" s="52"/>
      <c r="T132" s="52"/>
      <c r="U132" s="52"/>
      <c r="V132" s="52"/>
      <c r="W132" s="52"/>
      <c r="X132" s="52"/>
      <c r="Y132" s="52"/>
      <c r="Z132" s="52"/>
      <c r="AA132" s="52"/>
      <c r="AB132" s="52"/>
      <c r="AC132" s="52"/>
    </row>
    <row r="133" spans="1:29">
      <c r="A133" s="43"/>
      <c r="B133" s="43"/>
      <c r="C133" s="43"/>
      <c r="D133" s="43"/>
      <c r="E133" s="43"/>
      <c r="F133" s="43"/>
      <c r="G133" s="44"/>
      <c r="H133" s="44"/>
      <c r="I133" s="43"/>
      <c r="J133" s="43"/>
      <c r="K133" s="43"/>
      <c r="L133" s="43"/>
      <c r="M133" s="43"/>
      <c r="N133" s="52"/>
      <c r="O133" s="52"/>
      <c r="P133" s="52"/>
      <c r="Q133" s="52"/>
      <c r="R133" s="52"/>
      <c r="S133" s="52"/>
      <c r="T133" s="52"/>
      <c r="U133" s="52"/>
      <c r="V133" s="52"/>
      <c r="W133" s="52"/>
      <c r="X133" s="52"/>
      <c r="Y133" s="52"/>
      <c r="Z133" s="52"/>
      <c r="AA133" s="52"/>
      <c r="AB133" s="52"/>
      <c r="AC133" s="52"/>
    </row>
    <row r="134" spans="1:29">
      <c r="A134" s="43"/>
      <c r="B134" s="43"/>
      <c r="C134" s="43"/>
      <c r="D134" s="43"/>
      <c r="E134" s="43"/>
      <c r="F134" s="43"/>
      <c r="G134" s="44"/>
      <c r="H134" s="44"/>
      <c r="I134" s="43"/>
      <c r="J134" s="43"/>
      <c r="K134" s="43"/>
      <c r="L134" s="43"/>
      <c r="M134" s="43"/>
      <c r="N134" s="52"/>
      <c r="O134" s="52"/>
      <c r="P134" s="52"/>
      <c r="Q134" s="52"/>
      <c r="R134" s="52"/>
      <c r="S134" s="52"/>
      <c r="T134" s="52"/>
      <c r="U134" s="52"/>
      <c r="V134" s="52"/>
      <c r="W134" s="52"/>
      <c r="X134" s="52"/>
      <c r="Y134" s="52"/>
      <c r="Z134" s="52"/>
      <c r="AA134" s="52"/>
      <c r="AB134" s="52"/>
      <c r="AC134" s="52"/>
    </row>
    <row r="135" spans="1:29">
      <c r="A135" s="43"/>
      <c r="B135" s="43"/>
      <c r="C135" s="43"/>
      <c r="D135" s="43"/>
      <c r="E135" s="43"/>
      <c r="F135" s="43"/>
      <c r="G135" s="44"/>
      <c r="H135" s="44"/>
      <c r="I135" s="43"/>
      <c r="J135" s="43"/>
      <c r="K135" s="43"/>
      <c r="L135" s="43"/>
      <c r="M135" s="43"/>
      <c r="N135" s="52"/>
      <c r="O135" s="52"/>
      <c r="P135" s="52"/>
      <c r="Q135" s="52"/>
      <c r="R135" s="52"/>
      <c r="S135" s="52"/>
      <c r="T135" s="52"/>
      <c r="U135" s="52"/>
      <c r="V135" s="52"/>
      <c r="W135" s="52"/>
      <c r="X135" s="52"/>
      <c r="Y135" s="52"/>
      <c r="Z135" s="52"/>
      <c r="AA135" s="52"/>
      <c r="AB135" s="52"/>
      <c r="AC135" s="52"/>
    </row>
    <row r="136" spans="1:29">
      <c r="A136" s="43"/>
      <c r="B136" s="43"/>
      <c r="C136" s="43"/>
      <c r="D136" s="43"/>
      <c r="E136" s="43"/>
      <c r="F136" s="43"/>
      <c r="G136" s="44"/>
      <c r="H136" s="44"/>
      <c r="I136" s="43"/>
      <c r="J136" s="43"/>
      <c r="K136" s="43"/>
      <c r="L136" s="43"/>
      <c r="M136" s="43"/>
      <c r="N136" s="52"/>
      <c r="O136" s="52"/>
      <c r="P136" s="52"/>
      <c r="Q136" s="52"/>
      <c r="R136" s="52"/>
      <c r="S136" s="52"/>
      <c r="T136" s="52"/>
      <c r="U136" s="52"/>
      <c r="V136" s="52"/>
      <c r="W136" s="52"/>
      <c r="X136" s="52"/>
      <c r="Y136" s="52"/>
      <c r="Z136" s="52"/>
      <c r="AA136" s="52"/>
      <c r="AB136" s="52"/>
      <c r="AC136" s="52"/>
    </row>
    <row r="137" spans="1:29">
      <c r="A137" s="43"/>
      <c r="B137" s="43"/>
      <c r="C137" s="43"/>
      <c r="D137" s="43"/>
      <c r="E137" s="43"/>
      <c r="F137" s="43"/>
      <c r="G137" s="44"/>
      <c r="H137" s="44"/>
      <c r="I137" s="43"/>
      <c r="J137" s="43"/>
      <c r="K137" s="43"/>
      <c r="L137" s="43"/>
      <c r="M137" s="43"/>
      <c r="N137" s="52"/>
      <c r="O137" s="52"/>
      <c r="P137" s="52"/>
      <c r="Q137" s="52"/>
      <c r="R137" s="52"/>
      <c r="S137" s="52"/>
      <c r="T137" s="52"/>
      <c r="U137" s="52"/>
      <c r="V137" s="52"/>
      <c r="W137" s="52"/>
      <c r="X137" s="52"/>
      <c r="Y137" s="52"/>
      <c r="Z137" s="52"/>
      <c r="AA137" s="52"/>
      <c r="AB137" s="52"/>
      <c r="AC137" s="52"/>
    </row>
    <row r="138" spans="1:29">
      <c r="A138" s="43"/>
      <c r="B138" s="43"/>
      <c r="C138" s="43"/>
      <c r="D138" s="43"/>
      <c r="E138" s="43"/>
      <c r="F138" s="43"/>
      <c r="G138" s="44"/>
      <c r="H138" s="44"/>
      <c r="I138" s="43"/>
      <c r="J138" s="43"/>
      <c r="K138" s="43"/>
      <c r="L138" s="43"/>
      <c r="M138" s="43"/>
      <c r="N138" s="52"/>
      <c r="O138" s="52"/>
      <c r="P138" s="52"/>
      <c r="Q138" s="52"/>
      <c r="R138" s="52"/>
      <c r="S138" s="52"/>
      <c r="T138" s="52"/>
      <c r="U138" s="52"/>
      <c r="V138" s="52"/>
      <c r="W138" s="52"/>
      <c r="X138" s="52"/>
      <c r="Y138" s="52"/>
      <c r="Z138" s="52"/>
      <c r="AA138" s="52"/>
      <c r="AB138" s="52"/>
      <c r="AC138" s="52"/>
    </row>
    <row r="139" spans="1:29">
      <c r="A139" s="43"/>
      <c r="B139" s="43"/>
      <c r="C139" s="43"/>
      <c r="D139" s="43"/>
      <c r="E139" s="43"/>
      <c r="F139" s="43"/>
      <c r="G139" s="44"/>
      <c r="H139" s="44"/>
      <c r="I139" s="43"/>
      <c r="J139" s="43"/>
      <c r="K139" s="43"/>
      <c r="L139" s="43"/>
      <c r="M139" s="43"/>
      <c r="N139" s="52"/>
      <c r="O139" s="52"/>
      <c r="P139" s="52"/>
      <c r="Q139" s="52"/>
      <c r="R139" s="52"/>
      <c r="S139" s="52"/>
      <c r="T139" s="52"/>
      <c r="U139" s="52"/>
      <c r="V139" s="52"/>
      <c r="W139" s="52"/>
      <c r="X139" s="52"/>
      <c r="Y139" s="52"/>
      <c r="Z139" s="52"/>
      <c r="AA139" s="52"/>
      <c r="AB139" s="52"/>
      <c r="AC139" s="52"/>
    </row>
    <row r="140" spans="1:29">
      <c r="A140" s="43"/>
      <c r="B140" s="43"/>
      <c r="C140" s="43"/>
      <c r="D140" s="43"/>
      <c r="E140" s="43"/>
      <c r="F140" s="43"/>
      <c r="G140" s="44"/>
      <c r="H140" s="44"/>
      <c r="I140" s="43"/>
      <c r="J140" s="43"/>
      <c r="K140" s="43"/>
      <c r="L140" s="43"/>
      <c r="M140" s="43"/>
      <c r="N140" s="52"/>
      <c r="O140" s="52"/>
      <c r="P140" s="52"/>
      <c r="Q140" s="52"/>
      <c r="R140" s="52"/>
      <c r="S140" s="52"/>
      <c r="T140" s="52"/>
      <c r="U140" s="52"/>
      <c r="V140" s="52"/>
      <c r="W140" s="52"/>
      <c r="X140" s="52"/>
      <c r="Y140" s="52"/>
      <c r="Z140" s="52"/>
      <c r="AA140" s="52"/>
      <c r="AB140" s="52"/>
      <c r="AC140" s="52"/>
    </row>
    <row r="141" spans="1:29">
      <c r="A141" s="43"/>
      <c r="B141" s="43"/>
      <c r="C141" s="43"/>
      <c r="D141" s="43"/>
      <c r="E141" s="43"/>
      <c r="F141" s="43"/>
      <c r="G141" s="44"/>
      <c r="H141" s="44"/>
      <c r="I141" s="43"/>
      <c r="J141" s="43"/>
      <c r="K141" s="43"/>
      <c r="L141" s="43"/>
      <c r="M141" s="43"/>
      <c r="N141" s="52"/>
      <c r="O141" s="52"/>
      <c r="P141" s="52"/>
      <c r="Q141" s="52"/>
      <c r="R141" s="52"/>
      <c r="S141" s="52"/>
      <c r="T141" s="52"/>
      <c r="U141" s="52"/>
      <c r="V141" s="52"/>
      <c r="W141" s="52"/>
      <c r="X141" s="52"/>
      <c r="Y141" s="52"/>
      <c r="Z141" s="52"/>
      <c r="AA141" s="52"/>
      <c r="AB141" s="52"/>
      <c r="AC141" s="52"/>
    </row>
    <row r="142" spans="1:29">
      <c r="A142" s="43"/>
      <c r="B142" s="43"/>
      <c r="C142" s="43"/>
      <c r="D142" s="43"/>
      <c r="E142" s="43"/>
      <c r="F142" s="43"/>
      <c r="G142" s="44"/>
      <c r="H142" s="44"/>
      <c r="I142" s="43"/>
      <c r="J142" s="43"/>
      <c r="K142" s="43"/>
      <c r="L142" s="43"/>
      <c r="M142" s="43"/>
      <c r="N142" s="52"/>
      <c r="O142" s="52"/>
      <c r="P142" s="52"/>
      <c r="Q142" s="52"/>
      <c r="R142" s="52"/>
      <c r="S142" s="52"/>
      <c r="T142" s="52"/>
      <c r="U142" s="52"/>
      <c r="V142" s="52"/>
      <c r="W142" s="52"/>
      <c r="X142" s="52"/>
      <c r="Y142" s="52"/>
      <c r="Z142" s="52"/>
      <c r="AA142" s="52"/>
      <c r="AB142" s="52"/>
      <c r="AC142" s="52"/>
    </row>
    <row r="143" spans="1:29">
      <c r="A143" s="43"/>
      <c r="B143" s="43"/>
      <c r="C143" s="43"/>
      <c r="D143" s="43"/>
      <c r="E143" s="43"/>
      <c r="F143" s="43"/>
      <c r="G143" s="44"/>
      <c r="H143" s="44"/>
      <c r="I143" s="43"/>
      <c r="J143" s="43"/>
      <c r="K143" s="43"/>
      <c r="L143" s="43"/>
      <c r="M143" s="43"/>
      <c r="N143" s="52"/>
      <c r="O143" s="52"/>
      <c r="P143" s="52"/>
      <c r="Q143" s="52"/>
      <c r="R143" s="52"/>
      <c r="S143" s="52"/>
      <c r="T143" s="52"/>
      <c r="U143" s="52"/>
      <c r="V143" s="52"/>
      <c r="W143" s="52"/>
      <c r="X143" s="52"/>
      <c r="Y143" s="52"/>
      <c r="Z143" s="52"/>
      <c r="AA143" s="52"/>
      <c r="AB143" s="52"/>
      <c r="AC143" s="52"/>
    </row>
    <row r="144" spans="1:29">
      <c r="A144" s="43"/>
      <c r="B144" s="43"/>
      <c r="C144" s="43"/>
      <c r="D144" s="43"/>
      <c r="E144" s="43"/>
      <c r="F144" s="43"/>
      <c r="G144" s="44"/>
      <c r="H144" s="44"/>
      <c r="I144" s="43"/>
      <c r="J144" s="43"/>
      <c r="K144" s="43"/>
      <c r="L144" s="43"/>
      <c r="M144" s="43"/>
      <c r="N144" s="52"/>
      <c r="O144" s="52"/>
      <c r="P144" s="52"/>
      <c r="Q144" s="52"/>
      <c r="R144" s="52"/>
      <c r="S144" s="52"/>
      <c r="T144" s="52"/>
      <c r="U144" s="52"/>
      <c r="V144" s="52"/>
      <c r="W144" s="52"/>
      <c r="X144" s="52"/>
      <c r="Y144" s="52"/>
      <c r="Z144" s="52"/>
      <c r="AA144" s="52"/>
      <c r="AB144" s="52"/>
      <c r="AC144" s="52"/>
    </row>
    <row r="145" spans="1:29">
      <c r="A145" s="43"/>
      <c r="B145" s="43"/>
      <c r="C145" s="43"/>
      <c r="D145" s="43"/>
      <c r="E145" s="43"/>
      <c r="F145" s="43"/>
      <c r="G145" s="44"/>
      <c r="H145" s="44"/>
      <c r="I145" s="43"/>
      <c r="J145" s="43"/>
      <c r="K145" s="43"/>
      <c r="L145" s="43"/>
      <c r="M145" s="43"/>
      <c r="N145" s="52"/>
      <c r="O145" s="52"/>
      <c r="P145" s="52"/>
      <c r="Q145" s="52"/>
      <c r="R145" s="52"/>
      <c r="S145" s="52"/>
      <c r="T145" s="52"/>
      <c r="U145" s="52"/>
      <c r="V145" s="52"/>
      <c r="W145" s="52"/>
      <c r="X145" s="52"/>
      <c r="Y145" s="52"/>
      <c r="Z145" s="52"/>
      <c r="AA145" s="52"/>
      <c r="AB145" s="52"/>
      <c r="AC145" s="52"/>
    </row>
    <row r="146" spans="1:29">
      <c r="A146" s="43"/>
      <c r="B146" s="43"/>
      <c r="C146" s="43"/>
      <c r="D146" s="43"/>
      <c r="E146" s="43"/>
      <c r="F146" s="43"/>
      <c r="G146" s="44"/>
      <c r="H146" s="44"/>
      <c r="I146" s="43"/>
      <c r="J146" s="43"/>
      <c r="K146" s="43"/>
      <c r="L146" s="43"/>
      <c r="M146" s="43"/>
      <c r="N146" s="52"/>
      <c r="O146" s="52"/>
      <c r="P146" s="52"/>
      <c r="Q146" s="52"/>
      <c r="R146" s="52"/>
      <c r="S146" s="52"/>
      <c r="T146" s="52"/>
      <c r="U146" s="52"/>
      <c r="V146" s="52"/>
      <c r="W146" s="52"/>
      <c r="X146" s="52"/>
      <c r="Y146" s="52"/>
      <c r="Z146" s="52"/>
      <c r="AA146" s="52"/>
      <c r="AB146" s="52"/>
      <c r="AC146" s="52"/>
    </row>
    <row r="147" spans="1:29">
      <c r="A147" s="43"/>
      <c r="B147" s="43"/>
      <c r="C147" s="43"/>
      <c r="D147" s="43"/>
      <c r="E147" s="43"/>
      <c r="F147" s="43"/>
      <c r="G147" s="44"/>
      <c r="H147" s="44"/>
      <c r="I147" s="43"/>
      <c r="J147" s="43"/>
      <c r="K147" s="43"/>
      <c r="L147" s="43"/>
      <c r="M147" s="43"/>
      <c r="N147" s="52"/>
      <c r="O147" s="52"/>
      <c r="P147" s="52"/>
      <c r="Q147" s="52"/>
      <c r="R147" s="52"/>
      <c r="S147" s="52"/>
      <c r="T147" s="52"/>
      <c r="U147" s="52"/>
      <c r="V147" s="52"/>
      <c r="W147" s="52"/>
      <c r="X147" s="52"/>
      <c r="Y147" s="52"/>
      <c r="Z147" s="52"/>
      <c r="AA147" s="52"/>
      <c r="AB147" s="52"/>
      <c r="AC147" s="52"/>
    </row>
    <row r="148" spans="1:29">
      <c r="A148" s="43"/>
      <c r="B148" s="43"/>
      <c r="C148" s="43"/>
      <c r="D148" s="43"/>
      <c r="E148" s="43"/>
      <c r="F148" s="43"/>
      <c r="G148" s="44"/>
      <c r="H148" s="44"/>
      <c r="I148" s="43"/>
      <c r="J148" s="43"/>
      <c r="K148" s="43"/>
      <c r="L148" s="43"/>
      <c r="M148" s="43"/>
      <c r="N148" s="52"/>
      <c r="O148" s="52"/>
      <c r="P148" s="52"/>
      <c r="Q148" s="52"/>
      <c r="R148" s="52"/>
      <c r="S148" s="52"/>
      <c r="T148" s="52"/>
      <c r="U148" s="52"/>
      <c r="V148" s="52"/>
      <c r="W148" s="52"/>
      <c r="X148" s="52"/>
      <c r="Y148" s="52"/>
      <c r="Z148" s="52"/>
      <c r="AA148" s="52"/>
      <c r="AB148" s="52"/>
      <c r="AC148" s="52"/>
    </row>
    <row r="149" spans="1:29">
      <c r="A149" s="43"/>
      <c r="B149" s="43"/>
      <c r="C149" s="43"/>
      <c r="D149" s="43"/>
      <c r="E149" s="43"/>
      <c r="F149" s="43"/>
      <c r="G149" s="44"/>
      <c r="H149" s="44"/>
      <c r="I149" s="43"/>
      <c r="J149" s="43"/>
      <c r="K149" s="43"/>
      <c r="L149" s="43"/>
      <c r="M149" s="43"/>
      <c r="N149" s="52"/>
      <c r="O149" s="52"/>
      <c r="P149" s="52"/>
      <c r="Q149" s="52"/>
      <c r="R149" s="52"/>
      <c r="S149" s="52"/>
      <c r="T149" s="52"/>
      <c r="U149" s="52"/>
      <c r="V149" s="52"/>
      <c r="W149" s="52"/>
      <c r="X149" s="52"/>
      <c r="Y149" s="52"/>
      <c r="Z149" s="52"/>
      <c r="AA149" s="52"/>
      <c r="AB149" s="52"/>
      <c r="AC149" s="52"/>
    </row>
    <row r="150" spans="1:29">
      <c r="A150" s="43"/>
      <c r="B150" s="43"/>
      <c r="C150" s="43"/>
      <c r="D150" s="43"/>
      <c r="E150" s="43"/>
      <c r="F150" s="43"/>
      <c r="G150" s="44"/>
      <c r="H150" s="44"/>
      <c r="I150" s="43"/>
      <c r="J150" s="43"/>
      <c r="K150" s="43"/>
      <c r="L150" s="43"/>
      <c r="M150" s="43"/>
      <c r="N150" s="52"/>
      <c r="O150" s="52"/>
      <c r="P150" s="52"/>
      <c r="Q150" s="52"/>
      <c r="R150" s="52"/>
      <c r="S150" s="52"/>
      <c r="T150" s="52"/>
      <c r="U150" s="52"/>
      <c r="V150" s="52"/>
      <c r="W150" s="52"/>
      <c r="X150" s="52"/>
      <c r="Y150" s="52"/>
      <c r="Z150" s="52"/>
      <c r="AA150" s="52"/>
      <c r="AB150" s="52"/>
      <c r="AC150" s="52"/>
    </row>
    <row r="151" spans="1:29">
      <c r="A151" s="43"/>
      <c r="B151" s="43"/>
      <c r="C151" s="43"/>
      <c r="D151" s="43"/>
      <c r="E151" s="43"/>
      <c r="F151" s="43"/>
      <c r="G151" s="44"/>
      <c r="H151" s="44"/>
      <c r="I151" s="43"/>
      <c r="J151" s="43"/>
      <c r="K151" s="43"/>
      <c r="L151" s="43"/>
      <c r="M151" s="43"/>
      <c r="N151" s="52"/>
      <c r="O151" s="52"/>
      <c r="P151" s="52"/>
      <c r="Q151" s="52"/>
      <c r="R151" s="52"/>
      <c r="S151" s="52"/>
      <c r="T151" s="52"/>
      <c r="U151" s="52"/>
      <c r="V151" s="52"/>
      <c r="W151" s="52"/>
      <c r="X151" s="52"/>
      <c r="Y151" s="52"/>
      <c r="Z151" s="52"/>
      <c r="AA151" s="52"/>
      <c r="AB151" s="52"/>
      <c r="AC151" s="52"/>
    </row>
    <row r="152" spans="1:29">
      <c r="A152" s="43"/>
      <c r="B152" s="43"/>
      <c r="C152" s="43"/>
      <c r="D152" s="43"/>
      <c r="E152" s="43"/>
      <c r="F152" s="43"/>
      <c r="G152" s="44"/>
      <c r="H152" s="44"/>
      <c r="I152" s="43"/>
      <c r="J152" s="43"/>
      <c r="K152" s="43"/>
      <c r="L152" s="43"/>
      <c r="M152" s="43"/>
      <c r="N152" s="52"/>
      <c r="O152" s="52"/>
      <c r="P152" s="52"/>
      <c r="Q152" s="52"/>
      <c r="R152" s="52"/>
      <c r="S152" s="52"/>
      <c r="T152" s="52"/>
      <c r="U152" s="52"/>
      <c r="V152" s="52"/>
      <c r="W152" s="52"/>
      <c r="X152" s="52"/>
      <c r="Y152" s="52"/>
      <c r="Z152" s="52"/>
      <c r="AA152" s="52"/>
      <c r="AB152" s="52"/>
      <c r="AC152" s="52"/>
    </row>
    <row r="153" spans="1:29">
      <c r="A153" s="43"/>
      <c r="B153" s="43"/>
      <c r="C153" s="43"/>
      <c r="D153" s="43"/>
      <c r="E153" s="43"/>
      <c r="F153" s="43"/>
      <c r="G153" s="44"/>
      <c r="H153" s="44"/>
      <c r="I153" s="43"/>
      <c r="J153" s="43"/>
      <c r="K153" s="43"/>
      <c r="L153" s="43"/>
      <c r="M153" s="43"/>
      <c r="N153" s="52"/>
      <c r="O153" s="52"/>
      <c r="P153" s="52"/>
      <c r="Q153" s="52"/>
      <c r="R153" s="52"/>
      <c r="S153" s="52"/>
      <c r="T153" s="52"/>
      <c r="U153" s="52"/>
      <c r="V153" s="52"/>
      <c r="W153" s="52"/>
      <c r="X153" s="52"/>
      <c r="Y153" s="52"/>
      <c r="Z153" s="52"/>
      <c r="AA153" s="52"/>
      <c r="AB153" s="52"/>
      <c r="AC153" s="52"/>
    </row>
    <row r="154" spans="1:29">
      <c r="A154" s="43"/>
      <c r="B154" s="43"/>
      <c r="C154" s="43"/>
      <c r="D154" s="43"/>
      <c r="E154" s="43"/>
      <c r="F154" s="43"/>
      <c r="G154" s="44"/>
      <c r="H154" s="44"/>
      <c r="I154" s="43"/>
      <c r="J154" s="43"/>
      <c r="K154" s="43"/>
      <c r="L154" s="43"/>
      <c r="M154" s="43"/>
      <c r="N154" s="52"/>
      <c r="O154" s="52"/>
      <c r="P154" s="52"/>
      <c r="Q154" s="52"/>
      <c r="R154" s="52"/>
      <c r="S154" s="52"/>
      <c r="T154" s="52"/>
      <c r="U154" s="52"/>
      <c r="V154" s="52"/>
      <c r="W154" s="52"/>
      <c r="X154" s="52"/>
      <c r="Y154" s="52"/>
      <c r="Z154" s="52"/>
      <c r="AA154" s="52"/>
      <c r="AB154" s="52"/>
      <c r="AC154" s="52"/>
    </row>
    <row r="155" spans="1:29">
      <c r="A155" s="43"/>
      <c r="B155" s="43"/>
      <c r="C155" s="43"/>
      <c r="D155" s="43"/>
      <c r="E155" s="43"/>
      <c r="F155" s="43"/>
      <c r="G155" s="44"/>
      <c r="H155" s="44"/>
      <c r="I155" s="43"/>
      <c r="J155" s="43"/>
      <c r="K155" s="43"/>
      <c r="L155" s="43"/>
      <c r="M155" s="43"/>
      <c r="N155" s="52"/>
      <c r="O155" s="52"/>
      <c r="P155" s="52"/>
      <c r="Q155" s="52"/>
      <c r="R155" s="52"/>
      <c r="S155" s="52"/>
      <c r="T155" s="52"/>
      <c r="U155" s="52"/>
      <c r="V155" s="52"/>
      <c r="W155" s="52"/>
      <c r="X155" s="52"/>
      <c r="Y155" s="52"/>
      <c r="Z155" s="52"/>
      <c r="AA155" s="52"/>
      <c r="AB155" s="52"/>
      <c r="AC155" s="52"/>
    </row>
    <row r="156" spans="1:29">
      <c r="A156" s="43"/>
      <c r="B156" s="43"/>
      <c r="C156" s="43"/>
      <c r="D156" s="43"/>
      <c r="E156" s="43"/>
      <c r="F156" s="43"/>
      <c r="G156" s="44"/>
      <c r="H156" s="44"/>
      <c r="I156" s="43"/>
      <c r="J156" s="43"/>
      <c r="K156" s="43"/>
      <c r="L156" s="43"/>
      <c r="M156" s="43"/>
      <c r="N156" s="52"/>
      <c r="O156" s="52"/>
      <c r="P156" s="52"/>
      <c r="Q156" s="52"/>
      <c r="R156" s="52"/>
      <c r="S156" s="52"/>
      <c r="T156" s="52"/>
      <c r="U156" s="52"/>
      <c r="V156" s="52"/>
      <c r="W156" s="52"/>
      <c r="X156" s="52"/>
      <c r="Y156" s="52"/>
      <c r="Z156" s="52"/>
      <c r="AA156" s="52"/>
      <c r="AB156" s="52"/>
      <c r="AC156" s="52"/>
    </row>
    <row r="157" spans="1:29">
      <c r="A157" s="43"/>
      <c r="B157" s="43"/>
      <c r="C157" s="43"/>
      <c r="D157" s="43"/>
      <c r="E157" s="43"/>
      <c r="F157" s="43"/>
      <c r="G157" s="44"/>
      <c r="H157" s="44"/>
      <c r="I157" s="43"/>
      <c r="J157" s="43"/>
      <c r="K157" s="43"/>
      <c r="L157" s="43"/>
      <c r="M157" s="43"/>
      <c r="N157" s="52"/>
      <c r="O157" s="52"/>
      <c r="P157" s="52"/>
      <c r="Q157" s="52"/>
      <c r="R157" s="52"/>
      <c r="S157" s="52"/>
      <c r="T157" s="52"/>
      <c r="U157" s="52"/>
      <c r="V157" s="52"/>
      <c r="W157" s="52"/>
      <c r="X157" s="52"/>
      <c r="Y157" s="52"/>
      <c r="Z157" s="52"/>
      <c r="AA157" s="52"/>
      <c r="AB157" s="52"/>
      <c r="AC157" s="52"/>
    </row>
    <row r="158" spans="1:29">
      <c r="A158" s="43"/>
      <c r="B158" s="43"/>
      <c r="C158" s="43"/>
      <c r="D158" s="43"/>
      <c r="E158" s="43"/>
      <c r="F158" s="43"/>
      <c r="G158" s="44"/>
      <c r="H158" s="44"/>
      <c r="I158" s="43"/>
      <c r="J158" s="43"/>
      <c r="K158" s="43"/>
      <c r="L158" s="43"/>
      <c r="M158" s="43"/>
      <c r="N158" s="52"/>
      <c r="O158" s="52"/>
      <c r="P158" s="52"/>
      <c r="Q158" s="52"/>
      <c r="R158" s="52"/>
      <c r="S158" s="52"/>
      <c r="T158" s="52"/>
      <c r="U158" s="52"/>
      <c r="V158" s="52"/>
      <c r="W158" s="52"/>
      <c r="X158" s="52"/>
      <c r="Y158" s="52"/>
      <c r="Z158" s="52"/>
      <c r="AA158" s="52"/>
      <c r="AB158" s="52"/>
      <c r="AC158" s="52"/>
    </row>
    <row r="159" spans="1:29">
      <c r="A159" s="43"/>
      <c r="B159" s="43"/>
      <c r="C159" s="43"/>
      <c r="D159" s="43"/>
      <c r="E159" s="43"/>
      <c r="F159" s="43"/>
      <c r="G159" s="44"/>
      <c r="H159" s="44"/>
      <c r="I159" s="43"/>
      <c r="J159" s="43"/>
      <c r="K159" s="43"/>
      <c r="L159" s="43"/>
      <c r="M159" s="43"/>
      <c r="N159" s="52"/>
      <c r="O159" s="52"/>
      <c r="P159" s="52"/>
      <c r="Q159" s="52"/>
      <c r="R159" s="52"/>
      <c r="S159" s="52"/>
      <c r="T159" s="52"/>
      <c r="U159" s="52"/>
      <c r="V159" s="52"/>
      <c r="W159" s="52"/>
      <c r="X159" s="52"/>
      <c r="Y159" s="52"/>
      <c r="Z159" s="52"/>
      <c r="AA159" s="52"/>
      <c r="AB159" s="52"/>
      <c r="AC159" s="52"/>
    </row>
    <row r="160" spans="1:29">
      <c r="A160" s="43"/>
      <c r="B160" s="43"/>
      <c r="C160" s="43"/>
      <c r="D160" s="43"/>
      <c r="E160" s="43"/>
      <c r="F160" s="43"/>
      <c r="G160" s="44"/>
      <c r="H160" s="44"/>
      <c r="I160" s="43"/>
      <c r="J160" s="43"/>
      <c r="K160" s="43"/>
      <c r="L160" s="43"/>
      <c r="M160" s="43"/>
      <c r="N160" s="52"/>
      <c r="O160" s="52"/>
      <c r="P160" s="52"/>
      <c r="Q160" s="52"/>
      <c r="R160" s="52"/>
      <c r="S160" s="52"/>
      <c r="T160" s="52"/>
      <c r="U160" s="52"/>
      <c r="V160" s="52"/>
      <c r="W160" s="52"/>
      <c r="X160" s="52"/>
      <c r="Y160" s="52"/>
      <c r="Z160" s="52"/>
      <c r="AA160" s="52"/>
      <c r="AB160" s="52"/>
      <c r="AC160" s="52"/>
    </row>
    <row r="161" spans="1:29">
      <c r="A161" s="43"/>
      <c r="B161" s="43"/>
      <c r="C161" s="43"/>
      <c r="D161" s="43"/>
      <c r="E161" s="43"/>
      <c r="F161" s="43"/>
      <c r="G161" s="44"/>
      <c r="H161" s="44"/>
      <c r="I161" s="43"/>
      <c r="J161" s="43"/>
      <c r="K161" s="43"/>
      <c r="L161" s="43"/>
      <c r="M161" s="43"/>
      <c r="N161" s="52"/>
      <c r="O161" s="52"/>
      <c r="P161" s="52"/>
      <c r="Q161" s="52"/>
      <c r="R161" s="52"/>
      <c r="S161" s="52"/>
      <c r="T161" s="52"/>
      <c r="U161" s="52"/>
      <c r="V161" s="52"/>
      <c r="W161" s="52"/>
      <c r="X161" s="52"/>
      <c r="Y161" s="52"/>
      <c r="Z161" s="52"/>
      <c r="AA161" s="52"/>
      <c r="AB161" s="52"/>
      <c r="AC161" s="52"/>
    </row>
    <row r="162" spans="1:29">
      <c r="A162" s="43"/>
      <c r="B162" s="43"/>
      <c r="C162" s="43"/>
      <c r="D162" s="43"/>
      <c r="E162" s="43"/>
      <c r="F162" s="43"/>
      <c r="G162" s="44"/>
      <c r="H162" s="44"/>
      <c r="I162" s="43"/>
      <c r="J162" s="43"/>
      <c r="K162" s="43"/>
      <c r="L162" s="43"/>
      <c r="M162" s="43"/>
      <c r="N162" s="52"/>
      <c r="O162" s="52"/>
      <c r="P162" s="52"/>
      <c r="Q162" s="52"/>
      <c r="R162" s="52"/>
      <c r="S162" s="52"/>
      <c r="T162" s="52"/>
      <c r="U162" s="52"/>
      <c r="V162" s="52"/>
      <c r="W162" s="52"/>
      <c r="X162" s="52"/>
      <c r="Y162" s="52"/>
      <c r="Z162" s="52"/>
      <c r="AA162" s="52"/>
      <c r="AB162" s="52"/>
      <c r="AC162" s="52"/>
    </row>
    <row r="163" spans="1:29">
      <c r="A163" s="43"/>
      <c r="B163" s="43"/>
      <c r="C163" s="43"/>
      <c r="D163" s="43"/>
      <c r="E163" s="43"/>
      <c r="F163" s="43"/>
      <c r="G163" s="44"/>
      <c r="H163" s="44"/>
      <c r="I163" s="43"/>
      <c r="J163" s="43"/>
      <c r="K163" s="43"/>
      <c r="L163" s="43"/>
      <c r="M163" s="43"/>
      <c r="N163" s="52"/>
      <c r="O163" s="52"/>
      <c r="P163" s="52"/>
      <c r="Q163" s="52"/>
      <c r="R163" s="52"/>
      <c r="S163" s="52"/>
      <c r="T163" s="52"/>
      <c r="U163" s="52"/>
      <c r="V163" s="52"/>
      <c r="W163" s="52"/>
      <c r="X163" s="52"/>
      <c r="Y163" s="52"/>
      <c r="Z163" s="52"/>
      <c r="AA163" s="52"/>
      <c r="AB163" s="52"/>
      <c r="AC163" s="52"/>
    </row>
    <row r="164" spans="1:29">
      <c r="A164" s="43"/>
      <c r="B164" s="43"/>
      <c r="C164" s="43"/>
      <c r="D164" s="43"/>
      <c r="E164" s="43"/>
      <c r="F164" s="43"/>
      <c r="G164" s="44"/>
      <c r="H164" s="44"/>
      <c r="I164" s="43"/>
      <c r="J164" s="43"/>
      <c r="K164" s="43"/>
      <c r="L164" s="43"/>
      <c r="M164" s="43"/>
      <c r="N164" s="52"/>
      <c r="O164" s="52"/>
      <c r="P164" s="52"/>
      <c r="Q164" s="52"/>
      <c r="R164" s="52"/>
      <c r="S164" s="52"/>
      <c r="T164" s="52"/>
      <c r="U164" s="52"/>
      <c r="V164" s="52"/>
      <c r="W164" s="52"/>
      <c r="X164" s="52"/>
      <c r="Y164" s="52"/>
      <c r="Z164" s="52"/>
      <c r="AA164" s="52"/>
      <c r="AB164" s="52"/>
      <c r="AC164" s="52"/>
    </row>
    <row r="165" spans="1:29">
      <c r="A165" s="43"/>
      <c r="B165" s="43"/>
      <c r="C165" s="43"/>
      <c r="D165" s="43"/>
      <c r="E165" s="43"/>
      <c r="F165" s="43"/>
      <c r="G165" s="44"/>
      <c r="H165" s="44"/>
      <c r="I165" s="43"/>
      <c r="J165" s="43"/>
      <c r="K165" s="43"/>
      <c r="L165" s="43"/>
      <c r="M165" s="43"/>
      <c r="N165" s="52"/>
      <c r="O165" s="52"/>
      <c r="P165" s="52"/>
      <c r="Q165" s="52"/>
      <c r="R165" s="52"/>
      <c r="S165" s="52"/>
      <c r="T165" s="52"/>
      <c r="U165" s="52"/>
      <c r="V165" s="52"/>
      <c r="W165" s="52"/>
      <c r="X165" s="52"/>
      <c r="Y165" s="52"/>
      <c r="Z165" s="52"/>
      <c r="AA165" s="52"/>
      <c r="AB165" s="52"/>
      <c r="AC165" s="52"/>
    </row>
    <row r="166" spans="1:29">
      <c r="A166" s="43"/>
      <c r="B166" s="43"/>
      <c r="C166" s="43"/>
      <c r="D166" s="43"/>
      <c r="E166" s="43"/>
      <c r="F166" s="43"/>
      <c r="G166" s="44"/>
      <c r="H166" s="44"/>
      <c r="I166" s="43"/>
      <c r="J166" s="43"/>
      <c r="K166" s="43"/>
      <c r="L166" s="43"/>
      <c r="M166" s="43"/>
      <c r="N166" s="52"/>
      <c r="O166" s="52"/>
      <c r="P166" s="52"/>
      <c r="Q166" s="52"/>
      <c r="R166" s="52"/>
      <c r="S166" s="52"/>
      <c r="T166" s="52"/>
      <c r="U166" s="52"/>
      <c r="V166" s="52"/>
      <c r="W166" s="52"/>
      <c r="X166" s="52"/>
      <c r="Y166" s="52"/>
      <c r="Z166" s="52"/>
      <c r="AA166" s="52"/>
      <c r="AB166" s="52"/>
      <c r="AC166" s="52"/>
    </row>
    <row r="167" spans="1:29">
      <c r="A167" s="43"/>
      <c r="B167" s="43"/>
      <c r="C167" s="43"/>
      <c r="D167" s="43"/>
      <c r="E167" s="43"/>
      <c r="F167" s="43"/>
      <c r="G167" s="44"/>
      <c r="H167" s="44"/>
      <c r="I167" s="43"/>
      <c r="J167" s="43"/>
      <c r="K167" s="43"/>
      <c r="L167" s="43"/>
      <c r="M167" s="43"/>
      <c r="N167" s="52"/>
      <c r="O167" s="52"/>
      <c r="P167" s="52"/>
      <c r="Q167" s="52"/>
      <c r="R167" s="52"/>
      <c r="S167" s="52"/>
      <c r="T167" s="52"/>
      <c r="U167" s="52"/>
      <c r="V167" s="52"/>
      <c r="W167" s="52"/>
      <c r="X167" s="52"/>
      <c r="Y167" s="52"/>
      <c r="Z167" s="52"/>
      <c r="AA167" s="52"/>
      <c r="AB167" s="52"/>
      <c r="AC167" s="52"/>
    </row>
    <row r="168" spans="1:29">
      <c r="A168" s="43"/>
      <c r="B168" s="43"/>
      <c r="C168" s="43"/>
      <c r="D168" s="43"/>
      <c r="E168" s="43"/>
      <c r="F168" s="43"/>
      <c r="G168" s="44"/>
      <c r="H168" s="44"/>
      <c r="I168" s="43"/>
      <c r="J168" s="43"/>
      <c r="K168" s="43"/>
      <c r="L168" s="43"/>
      <c r="M168" s="43"/>
      <c r="N168" s="52"/>
      <c r="O168" s="52"/>
      <c r="P168" s="52"/>
      <c r="Q168" s="52"/>
      <c r="R168" s="52"/>
      <c r="S168" s="52"/>
      <c r="T168" s="52"/>
      <c r="U168" s="52"/>
      <c r="V168" s="52"/>
      <c r="W168" s="52"/>
      <c r="X168" s="52"/>
      <c r="Y168" s="52"/>
      <c r="Z168" s="52"/>
      <c r="AA168" s="52"/>
      <c r="AB168" s="52"/>
      <c r="AC168" s="52"/>
    </row>
    <row r="169" spans="1:29">
      <c r="A169" s="43"/>
      <c r="B169" s="43"/>
      <c r="C169" s="43"/>
      <c r="D169" s="43"/>
      <c r="E169" s="43"/>
      <c r="F169" s="43"/>
      <c r="G169" s="44"/>
      <c r="H169" s="44"/>
      <c r="I169" s="43"/>
      <c r="J169" s="43"/>
      <c r="K169" s="43"/>
      <c r="L169" s="45"/>
      <c r="M169" s="45"/>
      <c r="N169" s="41"/>
      <c r="O169" s="41"/>
      <c r="P169" s="41"/>
      <c r="Q169" s="41"/>
      <c r="R169" s="41"/>
      <c r="S169" s="41"/>
      <c r="T169" s="41"/>
      <c r="U169" s="41"/>
      <c r="V169" s="41"/>
      <c r="W169" s="41"/>
      <c r="X169" s="41"/>
      <c r="Y169" s="41"/>
      <c r="Z169" s="41"/>
      <c r="AA169" s="41"/>
      <c r="AB169" s="41"/>
      <c r="AC169" s="41"/>
    </row>
    <row r="170" spans="1:29">
      <c r="A170" s="43"/>
      <c r="B170" s="43"/>
      <c r="C170" s="43"/>
      <c r="D170" s="43"/>
      <c r="E170" s="43"/>
      <c r="F170" s="43"/>
      <c r="G170" s="44"/>
      <c r="H170" s="44"/>
      <c r="I170" s="43"/>
      <c r="J170" s="43"/>
      <c r="K170" s="43"/>
      <c r="L170" s="45"/>
      <c r="M170" s="45"/>
      <c r="N170" s="41"/>
      <c r="O170" s="41"/>
      <c r="P170" s="41"/>
      <c r="Q170" s="41"/>
      <c r="R170" s="41"/>
      <c r="S170" s="41"/>
      <c r="T170" s="41"/>
      <c r="U170" s="41"/>
      <c r="V170" s="41"/>
      <c r="W170" s="41"/>
      <c r="X170" s="41"/>
      <c r="Y170" s="41"/>
      <c r="Z170" s="41"/>
      <c r="AA170" s="41"/>
      <c r="AB170" s="41"/>
      <c r="AC170" s="41"/>
    </row>
    <row r="171" spans="1:29">
      <c r="A171" s="43"/>
      <c r="B171" s="43"/>
      <c r="C171" s="43"/>
      <c r="D171" s="43"/>
      <c r="E171" s="43"/>
      <c r="F171" s="43"/>
      <c r="G171" s="44"/>
      <c r="H171" s="44"/>
      <c r="I171" s="43"/>
      <c r="J171" s="43"/>
      <c r="K171" s="43"/>
      <c r="L171" s="45"/>
      <c r="M171" s="45"/>
      <c r="N171" s="41"/>
      <c r="O171" s="41"/>
      <c r="P171" s="41"/>
      <c r="Q171" s="41"/>
      <c r="R171" s="41"/>
      <c r="S171" s="41"/>
      <c r="T171" s="41"/>
      <c r="U171" s="41"/>
      <c r="V171" s="41"/>
      <c r="W171" s="41"/>
      <c r="X171" s="41"/>
      <c r="Y171" s="41"/>
      <c r="Z171" s="41"/>
      <c r="AA171" s="41"/>
      <c r="AB171" s="41"/>
      <c r="AC171" s="41"/>
    </row>
    <row r="172" spans="1:29">
      <c r="A172" s="43"/>
      <c r="B172" s="43"/>
      <c r="C172" s="43"/>
      <c r="D172" s="43"/>
      <c r="E172" s="43"/>
      <c r="F172" s="43"/>
      <c r="G172" s="44"/>
      <c r="H172" s="44"/>
      <c r="I172" s="43"/>
      <c r="J172" s="43"/>
      <c r="K172" s="43"/>
      <c r="L172" s="45"/>
      <c r="M172" s="45"/>
      <c r="N172" s="41"/>
      <c r="O172" s="41"/>
      <c r="P172" s="41"/>
      <c r="Q172" s="41"/>
      <c r="R172" s="41"/>
      <c r="S172" s="41"/>
      <c r="T172" s="41"/>
      <c r="U172" s="41"/>
      <c r="V172" s="41"/>
      <c r="W172" s="41"/>
      <c r="X172" s="41"/>
      <c r="Y172" s="41"/>
      <c r="Z172" s="41"/>
      <c r="AA172" s="41"/>
      <c r="AB172" s="41"/>
      <c r="AC172" s="41"/>
    </row>
    <row r="173" spans="1:29">
      <c r="A173" s="43"/>
      <c r="B173" s="43"/>
      <c r="C173" s="43"/>
      <c r="D173" s="43"/>
      <c r="E173" s="43"/>
      <c r="F173" s="43"/>
      <c r="G173" s="44"/>
      <c r="H173" s="44"/>
      <c r="I173" s="43"/>
      <c r="J173" s="43"/>
      <c r="K173" s="43"/>
      <c r="L173" s="45"/>
      <c r="M173" s="45"/>
      <c r="N173" s="41"/>
      <c r="O173" s="41"/>
      <c r="P173" s="41"/>
      <c r="Q173" s="41"/>
      <c r="R173" s="41"/>
      <c r="S173" s="41"/>
      <c r="T173" s="41"/>
      <c r="U173" s="41"/>
      <c r="V173" s="41"/>
      <c r="W173" s="41"/>
      <c r="X173" s="41"/>
      <c r="Y173" s="41"/>
      <c r="Z173" s="41"/>
      <c r="AA173" s="41"/>
      <c r="AB173" s="41"/>
      <c r="AC173" s="41"/>
    </row>
    <row r="174" spans="1:29">
      <c r="A174" s="43"/>
      <c r="B174" s="43"/>
      <c r="C174" s="43"/>
      <c r="D174" s="43"/>
      <c r="E174" s="43"/>
      <c r="F174" s="43"/>
      <c r="G174" s="44"/>
      <c r="H174" s="44"/>
      <c r="I174" s="43"/>
      <c r="J174" s="43"/>
      <c r="K174" s="43"/>
      <c r="L174" s="45"/>
      <c r="M174" s="45"/>
      <c r="N174" s="41"/>
      <c r="O174" s="41"/>
      <c r="P174" s="41"/>
      <c r="Q174" s="41"/>
      <c r="R174" s="41"/>
      <c r="S174" s="41"/>
      <c r="T174" s="41"/>
      <c r="U174" s="41"/>
      <c r="V174" s="41"/>
      <c r="W174" s="41"/>
      <c r="X174" s="41"/>
      <c r="Y174" s="41"/>
      <c r="Z174" s="41"/>
      <c r="AA174" s="41"/>
      <c r="AB174" s="41"/>
      <c r="AC174" s="41"/>
    </row>
    <row r="175" spans="1:29">
      <c r="A175" s="43"/>
      <c r="B175" s="43"/>
      <c r="C175" s="43"/>
      <c r="D175" s="43"/>
      <c r="E175" s="43"/>
      <c r="F175" s="43"/>
      <c r="G175" s="44"/>
      <c r="H175" s="44"/>
      <c r="I175" s="43"/>
      <c r="J175" s="43"/>
      <c r="K175" s="43"/>
      <c r="L175" s="45"/>
      <c r="M175" s="45"/>
      <c r="N175" s="41"/>
      <c r="O175" s="41"/>
      <c r="P175" s="41"/>
      <c r="Q175" s="41"/>
      <c r="R175" s="41"/>
      <c r="S175" s="41"/>
      <c r="T175" s="41"/>
      <c r="U175" s="41"/>
      <c r="V175" s="41"/>
      <c r="W175" s="41"/>
      <c r="X175" s="41"/>
      <c r="Y175" s="41"/>
      <c r="Z175" s="41"/>
      <c r="AA175" s="41"/>
      <c r="AB175" s="41"/>
      <c r="AC175" s="41"/>
    </row>
    <row r="176" spans="1:29">
      <c r="A176" s="43"/>
      <c r="B176" s="43"/>
      <c r="C176" s="43"/>
      <c r="D176" s="43"/>
      <c r="E176" s="43"/>
      <c r="F176" s="43"/>
      <c r="G176" s="44"/>
      <c r="H176" s="44"/>
      <c r="I176" s="43"/>
      <c r="J176" s="43"/>
      <c r="K176" s="43"/>
      <c r="L176" s="45"/>
      <c r="M176" s="45"/>
      <c r="N176" s="41"/>
      <c r="O176" s="41"/>
      <c r="P176" s="41"/>
      <c r="Q176" s="41"/>
      <c r="R176" s="41"/>
      <c r="S176" s="41"/>
      <c r="T176" s="41"/>
      <c r="U176" s="41"/>
      <c r="V176" s="41"/>
      <c r="W176" s="41"/>
      <c r="X176" s="41"/>
      <c r="Y176" s="41"/>
      <c r="Z176" s="41"/>
      <c r="AA176" s="41"/>
      <c r="AB176" s="41"/>
      <c r="AC176" s="41"/>
    </row>
    <row r="177" spans="1:29">
      <c r="A177" s="43"/>
      <c r="B177" s="43"/>
      <c r="C177" s="43"/>
      <c r="D177" s="43"/>
      <c r="E177" s="43"/>
      <c r="F177" s="43"/>
      <c r="G177" s="44"/>
      <c r="H177" s="44"/>
      <c r="I177" s="43"/>
      <c r="J177" s="43"/>
      <c r="K177" s="43"/>
      <c r="L177" s="45"/>
      <c r="M177" s="45"/>
      <c r="N177" s="41"/>
      <c r="O177" s="41"/>
      <c r="P177" s="41"/>
      <c r="Q177" s="41"/>
      <c r="R177" s="41"/>
      <c r="S177" s="41"/>
      <c r="T177" s="41"/>
      <c r="U177" s="41"/>
      <c r="V177" s="41"/>
      <c r="W177" s="41"/>
      <c r="X177" s="41"/>
      <c r="Y177" s="41"/>
      <c r="Z177" s="41"/>
      <c r="AA177" s="41"/>
      <c r="AB177" s="41"/>
      <c r="AC177" s="41"/>
    </row>
    <row r="178" spans="1:29">
      <c r="A178" s="43"/>
      <c r="B178" s="43"/>
      <c r="C178" s="43"/>
      <c r="D178" s="43"/>
      <c r="E178" s="43"/>
      <c r="F178" s="43"/>
      <c r="G178" s="44"/>
      <c r="H178" s="44"/>
      <c r="I178" s="43"/>
      <c r="J178" s="43"/>
      <c r="K178" s="43"/>
      <c r="L178" s="45"/>
      <c r="M178" s="45"/>
      <c r="N178" s="41"/>
      <c r="O178" s="41"/>
      <c r="P178" s="41"/>
      <c r="Q178" s="41"/>
      <c r="R178" s="41"/>
      <c r="S178" s="41"/>
      <c r="T178" s="41"/>
      <c r="U178" s="41"/>
      <c r="V178" s="41"/>
      <c r="W178" s="41"/>
      <c r="X178" s="41"/>
      <c r="Y178" s="41"/>
      <c r="Z178" s="41"/>
      <c r="AA178" s="41"/>
      <c r="AB178" s="41"/>
      <c r="AC178" s="41"/>
    </row>
    <row r="179" spans="1:29">
      <c r="A179" s="43"/>
      <c r="B179" s="43"/>
      <c r="C179" s="43"/>
      <c r="D179" s="43"/>
      <c r="E179" s="43"/>
      <c r="F179" s="43"/>
      <c r="G179" s="44"/>
      <c r="H179" s="44"/>
      <c r="I179" s="43"/>
      <c r="J179" s="43"/>
      <c r="K179" s="43"/>
      <c r="L179" s="45"/>
      <c r="M179" s="45"/>
      <c r="N179" s="41"/>
      <c r="O179" s="41"/>
      <c r="P179" s="41"/>
      <c r="Q179" s="41"/>
      <c r="R179" s="41"/>
      <c r="S179" s="41"/>
      <c r="T179" s="41"/>
      <c r="U179" s="41"/>
      <c r="V179" s="41"/>
      <c r="W179" s="41"/>
      <c r="X179" s="41"/>
      <c r="Y179" s="41"/>
      <c r="Z179" s="41"/>
      <c r="AA179" s="41"/>
      <c r="AB179" s="41"/>
      <c r="AC179" s="41"/>
    </row>
    <row r="180" spans="1:29">
      <c r="A180" s="43"/>
      <c r="B180" s="43"/>
      <c r="C180" s="43"/>
      <c r="D180" s="43"/>
      <c r="E180" s="43"/>
      <c r="F180" s="43"/>
      <c r="G180" s="44"/>
      <c r="H180" s="44"/>
      <c r="I180" s="43"/>
      <c r="J180" s="43"/>
      <c r="K180" s="43"/>
      <c r="L180" s="45"/>
      <c r="M180" s="45"/>
      <c r="N180" s="41"/>
      <c r="O180" s="41"/>
      <c r="P180" s="41"/>
      <c r="Q180" s="41"/>
      <c r="R180" s="41"/>
      <c r="S180" s="41"/>
      <c r="T180" s="41"/>
      <c r="U180" s="41"/>
      <c r="V180" s="41"/>
      <c r="W180" s="41"/>
      <c r="X180" s="41"/>
      <c r="Y180" s="41"/>
      <c r="Z180" s="41"/>
      <c r="AA180" s="41"/>
      <c r="AB180" s="41"/>
      <c r="AC180" s="41"/>
    </row>
    <row r="181" spans="1:29">
      <c r="A181" s="43"/>
      <c r="B181" s="43"/>
      <c r="C181" s="43"/>
      <c r="D181" s="43"/>
      <c r="E181" s="43"/>
      <c r="F181" s="43"/>
      <c r="G181" s="44"/>
      <c r="H181" s="44"/>
      <c r="I181" s="43"/>
      <c r="J181" s="43"/>
      <c r="K181" s="43"/>
      <c r="L181" s="45"/>
      <c r="M181" s="45"/>
      <c r="N181" s="41"/>
      <c r="O181" s="41"/>
      <c r="P181" s="41"/>
      <c r="Q181" s="41"/>
      <c r="R181" s="41"/>
      <c r="S181" s="41"/>
      <c r="T181" s="41"/>
      <c r="U181" s="41"/>
      <c r="V181" s="41"/>
      <c r="W181" s="41"/>
      <c r="X181" s="41"/>
      <c r="Y181" s="41"/>
      <c r="Z181" s="41"/>
      <c r="AA181" s="41"/>
      <c r="AB181" s="41"/>
      <c r="AC181" s="41"/>
    </row>
    <row r="182" spans="1:29">
      <c r="A182" s="43"/>
      <c r="B182" s="43"/>
      <c r="C182" s="43"/>
      <c r="D182" s="43"/>
      <c r="E182" s="43"/>
      <c r="F182" s="43"/>
      <c r="G182" s="44"/>
      <c r="H182" s="44"/>
      <c r="I182" s="43"/>
      <c r="J182" s="43"/>
      <c r="K182" s="43"/>
      <c r="L182" s="45"/>
      <c r="M182" s="45"/>
      <c r="N182" s="41"/>
      <c r="O182" s="41"/>
      <c r="P182" s="41"/>
      <c r="Q182" s="41"/>
      <c r="R182" s="41"/>
      <c r="S182" s="41"/>
      <c r="T182" s="41"/>
      <c r="U182" s="41"/>
      <c r="V182" s="41"/>
      <c r="W182" s="41"/>
      <c r="X182" s="41"/>
      <c r="Y182" s="41"/>
      <c r="Z182" s="41"/>
      <c r="AA182" s="41"/>
      <c r="AB182" s="41"/>
      <c r="AC182" s="41"/>
    </row>
    <row r="183" spans="1:29">
      <c r="A183" s="43"/>
      <c r="B183" s="43"/>
      <c r="C183" s="43"/>
      <c r="D183" s="43"/>
      <c r="E183" s="43"/>
      <c r="F183" s="43"/>
      <c r="G183" s="44"/>
      <c r="H183" s="44"/>
      <c r="I183" s="43"/>
      <c r="J183" s="43"/>
      <c r="K183" s="43"/>
      <c r="L183" s="45"/>
      <c r="M183" s="45"/>
      <c r="N183" s="41"/>
      <c r="O183" s="41"/>
      <c r="P183" s="41"/>
      <c r="Q183" s="41"/>
      <c r="R183" s="41"/>
      <c r="S183" s="41"/>
      <c r="T183" s="41"/>
      <c r="U183" s="41"/>
      <c r="V183" s="41"/>
      <c r="W183" s="41"/>
      <c r="X183" s="41"/>
      <c r="Y183" s="41"/>
      <c r="Z183" s="41"/>
      <c r="AA183" s="41"/>
      <c r="AB183" s="41"/>
      <c r="AC183" s="41"/>
    </row>
    <row r="184" spans="1:29">
      <c r="A184" s="43"/>
      <c r="B184" s="43"/>
      <c r="C184" s="43"/>
      <c r="D184" s="43"/>
      <c r="E184" s="43"/>
      <c r="F184" s="43"/>
      <c r="G184" s="44"/>
      <c r="H184" s="44"/>
      <c r="I184" s="43"/>
      <c r="J184" s="43"/>
      <c r="K184" s="43"/>
      <c r="L184" s="45"/>
      <c r="M184" s="45"/>
      <c r="N184" s="41"/>
      <c r="O184" s="41"/>
      <c r="P184" s="41"/>
      <c r="Q184" s="41"/>
      <c r="R184" s="41"/>
      <c r="S184" s="41"/>
      <c r="T184" s="41"/>
      <c r="U184" s="41"/>
      <c r="V184" s="41"/>
      <c r="W184" s="41"/>
      <c r="X184" s="41"/>
      <c r="Y184" s="41"/>
      <c r="Z184" s="41"/>
      <c r="AA184" s="41"/>
      <c r="AB184" s="41"/>
      <c r="AC184" s="41"/>
    </row>
    <row r="185" spans="1:29">
      <c r="A185" s="43"/>
      <c r="B185" s="43"/>
      <c r="C185" s="43"/>
      <c r="D185" s="43"/>
      <c r="E185" s="43"/>
      <c r="F185" s="43"/>
      <c r="G185" s="44"/>
      <c r="H185" s="44"/>
      <c r="I185" s="43"/>
      <c r="J185" s="43"/>
      <c r="K185" s="43"/>
      <c r="L185" s="45"/>
      <c r="M185" s="45"/>
      <c r="N185" s="41"/>
      <c r="O185" s="41"/>
      <c r="P185" s="41"/>
      <c r="Q185" s="41"/>
      <c r="R185" s="41"/>
      <c r="S185" s="41"/>
      <c r="T185" s="41"/>
      <c r="U185" s="41"/>
      <c r="V185" s="41"/>
      <c r="W185" s="41"/>
      <c r="X185" s="41"/>
      <c r="Y185" s="41"/>
      <c r="Z185" s="41"/>
      <c r="AA185" s="41"/>
      <c r="AB185" s="41"/>
      <c r="AC185" s="41"/>
    </row>
    <row r="186" spans="1:29">
      <c r="A186" s="43"/>
      <c r="B186" s="43"/>
      <c r="C186" s="43"/>
      <c r="D186" s="43"/>
      <c r="E186" s="43"/>
      <c r="F186" s="43"/>
      <c r="G186" s="44"/>
      <c r="H186" s="44"/>
      <c r="I186" s="43"/>
      <c r="J186" s="43"/>
      <c r="K186" s="43"/>
      <c r="L186" s="45"/>
      <c r="M186" s="45"/>
      <c r="N186" s="41"/>
      <c r="O186" s="41"/>
      <c r="P186" s="41"/>
      <c r="Q186" s="41"/>
      <c r="R186" s="41"/>
      <c r="S186" s="41"/>
      <c r="T186" s="41"/>
      <c r="U186" s="41"/>
      <c r="V186" s="41"/>
      <c r="W186" s="41"/>
      <c r="X186" s="41"/>
      <c r="Y186" s="41"/>
      <c r="Z186" s="41"/>
      <c r="AA186" s="41"/>
      <c r="AB186" s="41"/>
      <c r="AC186" s="41"/>
    </row>
    <row r="187" spans="1:29">
      <c r="A187" s="43"/>
      <c r="B187" s="43"/>
      <c r="C187" s="43"/>
      <c r="D187" s="43"/>
      <c r="E187" s="43"/>
      <c r="F187" s="43"/>
      <c r="G187" s="44"/>
      <c r="H187" s="44"/>
      <c r="I187" s="43"/>
      <c r="J187" s="43"/>
      <c r="K187" s="43"/>
      <c r="L187" s="45"/>
      <c r="M187" s="45"/>
      <c r="N187" s="41"/>
      <c r="O187" s="41"/>
      <c r="P187" s="41"/>
      <c r="Q187" s="41"/>
      <c r="R187" s="41"/>
      <c r="S187" s="41"/>
      <c r="T187" s="41"/>
      <c r="U187" s="41"/>
      <c r="V187" s="41"/>
      <c r="W187" s="41"/>
      <c r="X187" s="41"/>
      <c r="Y187" s="41"/>
      <c r="Z187" s="41"/>
      <c r="AA187" s="41"/>
      <c r="AB187" s="41"/>
      <c r="AC187" s="41"/>
    </row>
    <row r="188" spans="1:29">
      <c r="A188" s="43"/>
      <c r="B188" s="43"/>
      <c r="C188" s="43"/>
      <c r="D188" s="43"/>
      <c r="E188" s="43"/>
      <c r="F188" s="43"/>
      <c r="G188" s="44"/>
      <c r="H188" s="44"/>
      <c r="I188" s="43"/>
      <c r="J188" s="43"/>
      <c r="K188" s="43"/>
      <c r="L188" s="45"/>
      <c r="M188" s="45"/>
      <c r="N188" s="41"/>
      <c r="O188" s="41"/>
      <c r="P188" s="41"/>
      <c r="Q188" s="41"/>
      <c r="R188" s="41"/>
      <c r="S188" s="41"/>
      <c r="T188" s="41"/>
      <c r="U188" s="41"/>
      <c r="V188" s="41"/>
      <c r="W188" s="41"/>
      <c r="X188" s="41"/>
      <c r="Y188" s="41"/>
      <c r="Z188" s="41"/>
      <c r="AA188" s="41"/>
      <c r="AB188" s="41"/>
      <c r="AC188" s="41"/>
    </row>
    <row r="189" spans="1:29">
      <c r="A189" s="43"/>
      <c r="B189" s="43"/>
      <c r="C189" s="43"/>
      <c r="D189" s="43"/>
      <c r="E189" s="43"/>
      <c r="F189" s="43"/>
      <c r="G189" s="44"/>
      <c r="H189" s="44"/>
      <c r="I189" s="43"/>
      <c r="J189" s="43"/>
      <c r="K189" s="43"/>
      <c r="L189" s="45"/>
      <c r="M189" s="45"/>
      <c r="N189" s="41"/>
      <c r="O189" s="41"/>
      <c r="P189" s="41"/>
      <c r="Q189" s="41"/>
      <c r="R189" s="41"/>
      <c r="S189" s="41"/>
      <c r="T189" s="41"/>
      <c r="U189" s="41"/>
      <c r="V189" s="41"/>
      <c r="W189" s="41"/>
      <c r="X189" s="41"/>
      <c r="Y189" s="41"/>
      <c r="Z189" s="41"/>
      <c r="AA189" s="41"/>
      <c r="AB189" s="41"/>
      <c r="AC189" s="41"/>
    </row>
    <row r="190" spans="1:29">
      <c r="A190" s="43"/>
      <c r="B190" s="43"/>
      <c r="C190" s="43"/>
      <c r="D190" s="43"/>
      <c r="E190" s="43"/>
      <c r="F190" s="43"/>
      <c r="G190" s="44"/>
      <c r="H190" s="44"/>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3"/>
      <c r="G191" s="44"/>
      <c r="H191" s="44"/>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3"/>
      <c r="G192" s="44"/>
      <c r="H192" s="44"/>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3"/>
      <c r="G193" s="44"/>
      <c r="H193" s="44"/>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3"/>
      <c r="G194" s="44"/>
      <c r="H194" s="44"/>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3"/>
      <c r="G195" s="44"/>
      <c r="H195" s="44"/>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3"/>
      <c r="G196" s="44"/>
      <c r="H196" s="44"/>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3"/>
      <c r="G197" s="44"/>
      <c r="H197" s="44"/>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3"/>
      <c r="G198" s="44"/>
      <c r="H198" s="44"/>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3"/>
      <c r="G199" s="44"/>
      <c r="H199" s="44"/>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3"/>
      <c r="G200" s="44"/>
      <c r="H200" s="44"/>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3"/>
      <c r="G201" s="44"/>
      <c r="H201" s="44"/>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3"/>
      <c r="G202" s="44"/>
      <c r="H202" s="44"/>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3"/>
      <c r="G203" s="44"/>
      <c r="H203" s="44"/>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3"/>
      <c r="G204" s="44"/>
      <c r="H204" s="44"/>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3"/>
      <c r="G205" s="44"/>
      <c r="H205" s="44"/>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3"/>
      <c r="G206" s="44"/>
      <c r="H206" s="44"/>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3"/>
      <c r="G207" s="44"/>
      <c r="H207" s="44"/>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3"/>
      <c r="G208" s="44"/>
      <c r="H208" s="44"/>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3"/>
      <c r="G209" s="44"/>
      <c r="H209" s="44"/>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3"/>
      <c r="G210" s="44"/>
      <c r="H210" s="44"/>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3"/>
      <c r="G211" s="44"/>
      <c r="H211" s="44"/>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3"/>
      <c r="G212" s="44"/>
      <c r="H212" s="44"/>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3"/>
      <c r="G213" s="44"/>
      <c r="H213" s="44"/>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3"/>
      <c r="G214" s="44"/>
      <c r="H214" s="44"/>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3"/>
      <c r="G215" s="44"/>
      <c r="H215" s="44"/>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3"/>
      <c r="G216" s="44"/>
      <c r="H216" s="44"/>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3"/>
      <c r="G217" s="44"/>
      <c r="H217" s="44"/>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3"/>
      <c r="G218" s="44"/>
      <c r="H218" s="44"/>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3"/>
      <c r="G219" s="44"/>
      <c r="H219" s="44"/>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3"/>
      <c r="G220" s="44"/>
      <c r="H220" s="44"/>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3"/>
      <c r="G221" s="44"/>
      <c r="H221" s="44"/>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3"/>
      <c r="G222" s="44"/>
      <c r="H222" s="44"/>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3"/>
      <c r="G223" s="44"/>
      <c r="H223" s="44"/>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3"/>
      <c r="G224" s="44"/>
      <c r="H224" s="44"/>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3"/>
      <c r="G225" s="44"/>
      <c r="H225" s="44"/>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3"/>
      <c r="G226" s="44"/>
      <c r="H226" s="44"/>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3"/>
      <c r="G227" s="44"/>
      <c r="H227" s="44"/>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3"/>
      <c r="G228" s="44"/>
      <c r="H228" s="44"/>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3"/>
      <c r="G229" s="44"/>
      <c r="H229" s="44"/>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3"/>
      <c r="G230" s="44"/>
      <c r="H230" s="44"/>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3"/>
      <c r="G231" s="44"/>
      <c r="H231" s="44"/>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3"/>
      <c r="G232" s="44"/>
      <c r="H232" s="44"/>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3"/>
      <c r="G233" s="44"/>
      <c r="H233" s="44"/>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3"/>
      <c r="G234" s="44"/>
      <c r="H234" s="44"/>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3"/>
      <c r="G235" s="44"/>
      <c r="H235" s="44"/>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3"/>
      <c r="G236" s="44"/>
      <c r="H236" s="44"/>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3"/>
      <c r="G237" s="44"/>
      <c r="H237" s="44"/>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3"/>
      <c r="G238" s="44"/>
      <c r="H238" s="44"/>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3"/>
      <c r="G239" s="44"/>
      <c r="H239" s="44"/>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3"/>
      <c r="G240" s="44"/>
      <c r="H240" s="44"/>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3"/>
      <c r="G241" s="44"/>
      <c r="H241" s="44"/>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3"/>
      <c r="G242" s="44"/>
      <c r="H242" s="44"/>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3"/>
      <c r="G243" s="44"/>
      <c r="H243" s="44"/>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3"/>
      <c r="G244" s="44"/>
      <c r="H244" s="44"/>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3"/>
      <c r="G245" s="44"/>
      <c r="H245" s="44"/>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3"/>
      <c r="G246" s="44"/>
      <c r="H246" s="44"/>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3"/>
      <c r="G247" s="44"/>
      <c r="H247" s="44"/>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3"/>
      <c r="G248" s="44"/>
      <c r="H248" s="44"/>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3"/>
      <c r="G249" s="44"/>
      <c r="H249" s="44"/>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3"/>
      <c r="G250" s="44"/>
      <c r="H250" s="44"/>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3"/>
      <c r="G251" s="44"/>
      <c r="H251" s="44"/>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3"/>
      <c r="G252" s="44"/>
      <c r="H252" s="44"/>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3"/>
      <c r="G253" s="44"/>
      <c r="H253" s="44"/>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3"/>
      <c r="G254" s="44"/>
      <c r="H254" s="44"/>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3"/>
      <c r="G255" s="44"/>
      <c r="H255" s="44"/>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3"/>
      <c r="G256" s="44"/>
      <c r="H256" s="44"/>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3"/>
      <c r="G257" s="44"/>
      <c r="H257" s="44"/>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3"/>
      <c r="G258" s="44"/>
      <c r="H258" s="44"/>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3"/>
      <c r="G259" s="44"/>
      <c r="H259" s="44"/>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3"/>
      <c r="G260" s="44"/>
      <c r="H260" s="44"/>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3"/>
      <c r="G261" s="44"/>
      <c r="H261" s="44"/>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3"/>
      <c r="G262" s="44"/>
      <c r="H262" s="44"/>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3"/>
      <c r="G263" s="44"/>
      <c r="H263" s="44"/>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3"/>
      <c r="G264" s="44"/>
      <c r="H264" s="44"/>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3"/>
      <c r="G265" s="44"/>
      <c r="H265" s="44"/>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3"/>
      <c r="G266" s="44"/>
      <c r="H266" s="44"/>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3"/>
      <c r="G267" s="44"/>
      <c r="H267" s="44"/>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3"/>
      <c r="G268" s="44"/>
      <c r="H268" s="44"/>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3"/>
      <c r="G269" s="44"/>
      <c r="H269" s="44"/>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3"/>
      <c r="G270" s="44"/>
      <c r="H270" s="44"/>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3"/>
      <c r="G271" s="44"/>
      <c r="H271" s="44"/>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3"/>
      <c r="G272" s="44"/>
      <c r="H272" s="44"/>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3"/>
      <c r="G273" s="44"/>
      <c r="H273" s="44"/>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3"/>
      <c r="G274" s="44"/>
      <c r="H274" s="44"/>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3"/>
      <c r="G275" s="44"/>
      <c r="H275" s="44"/>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3"/>
      <c r="G276" s="44"/>
      <c r="H276" s="44"/>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3"/>
      <c r="G277" s="44"/>
      <c r="H277" s="44"/>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3"/>
      <c r="G278" s="44"/>
      <c r="H278" s="44"/>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3"/>
      <c r="G279" s="44"/>
      <c r="H279" s="44"/>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3"/>
      <c r="G280" s="44"/>
      <c r="H280" s="44"/>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3"/>
      <c r="G281" s="44"/>
      <c r="H281" s="44"/>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3"/>
      <c r="G282" s="44"/>
      <c r="H282" s="44"/>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3"/>
      <c r="G283" s="44"/>
      <c r="H283" s="44"/>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3"/>
      <c r="G284" s="44"/>
      <c r="H284" s="44"/>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3"/>
      <c r="G285" s="44"/>
      <c r="H285" s="44"/>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3"/>
      <c r="G286" s="44"/>
      <c r="H286" s="44"/>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3"/>
      <c r="G287" s="44"/>
      <c r="H287" s="44"/>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3"/>
      <c r="G288" s="44"/>
      <c r="H288" s="44"/>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3"/>
      <c r="G289" s="44"/>
      <c r="H289" s="44"/>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3"/>
      <c r="G290" s="44"/>
      <c r="H290" s="44"/>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3"/>
      <c r="G291" s="44"/>
      <c r="H291" s="44"/>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3"/>
      <c r="G292" s="44"/>
      <c r="H292" s="44"/>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3"/>
      <c r="G293" s="44"/>
      <c r="H293" s="44"/>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3"/>
      <c r="G294" s="44"/>
      <c r="H294" s="44"/>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3"/>
      <c r="G295" s="44"/>
      <c r="H295" s="44"/>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3"/>
      <c r="G296" s="44"/>
      <c r="H296" s="44"/>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3"/>
      <c r="G297" s="44"/>
      <c r="H297" s="44"/>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3"/>
      <c r="G298" s="44"/>
      <c r="H298" s="44"/>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6"/>
      <c r="B396" s="46"/>
      <c r="C396" s="46"/>
      <c r="D396" s="46"/>
      <c r="E396" s="46"/>
      <c r="F396" s="46"/>
      <c r="G396" s="47"/>
      <c r="H396" s="47"/>
      <c r="I396" s="46"/>
      <c r="J396" s="46"/>
      <c r="K396" s="46"/>
      <c r="L396" s="48"/>
      <c r="M396" s="48"/>
      <c r="N396" s="42"/>
      <c r="O396" s="42"/>
      <c r="P396" s="42"/>
      <c r="Q396" s="42"/>
      <c r="R396" s="42"/>
      <c r="S396" s="42"/>
      <c r="T396" s="42"/>
      <c r="U396" s="42"/>
      <c r="V396" s="42"/>
      <c r="W396" s="42"/>
      <c r="X396" s="42"/>
      <c r="Y396" s="42"/>
      <c r="Z396" s="42"/>
      <c r="AA396" s="42"/>
      <c r="AB396" s="42"/>
      <c r="AC396" s="42"/>
    </row>
    <row r="397" spans="1:29">
      <c r="A397" s="29"/>
      <c r="B397" s="29"/>
      <c r="C397" s="29"/>
      <c r="D397" s="29"/>
      <c r="E397" s="29"/>
      <c r="F397" s="29"/>
      <c r="I397" s="29"/>
      <c r="J397" s="29"/>
      <c r="K397" s="29"/>
      <c r="N397" s="42"/>
      <c r="O397" s="42"/>
      <c r="P397" s="42"/>
      <c r="Q397" s="42"/>
      <c r="R397" s="42"/>
      <c r="S397" s="42"/>
      <c r="T397" s="42"/>
      <c r="U397" s="42"/>
      <c r="V397" s="42"/>
      <c r="W397" s="42"/>
      <c r="X397" s="42"/>
      <c r="Y397" s="42"/>
      <c r="Z397" s="42"/>
      <c r="AA397" s="42"/>
      <c r="AB397" s="42"/>
      <c r="AC397" s="42"/>
    </row>
  </sheetData>
  <mergeCells count="18">
    <mergeCell ref="A1:A3"/>
    <mergeCell ref="B1:B3"/>
    <mergeCell ref="C1:C3"/>
    <mergeCell ref="D1:D3"/>
    <mergeCell ref="F1:F3"/>
    <mergeCell ref="E1:E3"/>
    <mergeCell ref="AB1:AB2"/>
    <mergeCell ref="AC1:AE1"/>
    <mergeCell ref="AF1:AF3"/>
    <mergeCell ref="AC2:AE2"/>
    <mergeCell ref="G1:H2"/>
    <mergeCell ref="I1:I3"/>
    <mergeCell ref="AA1:AA3"/>
    <mergeCell ref="J1:J3"/>
    <mergeCell ref="K1:K3"/>
    <mergeCell ref="P1:T2"/>
    <mergeCell ref="V1:Z2"/>
    <mergeCell ref="L1:O2"/>
  </mergeCells>
  <conditionalFormatting sqref="AF22:AF27 AF12:AF20 AA4:AA27">
    <cfRule type="cellIs" dxfId="87" priority="17" operator="between">
      <formula>1</formula>
      <formula>6</formula>
    </cfRule>
    <cfRule type="cellIs" dxfId="86" priority="18" operator="between">
      <formula>6</formula>
      <formula>13</formula>
    </cfRule>
    <cfRule type="cellIs" dxfId="85" priority="19" operator="between">
      <formula>13</formula>
      <formula>21</formula>
    </cfRule>
    <cfRule type="cellIs" dxfId="84" priority="20" operator="between">
      <formula>21</formula>
      <formula>10000</formula>
    </cfRule>
  </conditionalFormatting>
  <conditionalFormatting sqref="AF4:AF11">
    <cfRule type="cellIs" dxfId="83" priority="5" operator="between">
      <formula>1</formula>
      <formula>6</formula>
    </cfRule>
    <cfRule type="cellIs" dxfId="82" priority="6" operator="between">
      <formula>6</formula>
      <formula>13</formula>
    </cfRule>
    <cfRule type="cellIs" dxfId="81" priority="7" operator="between">
      <formula>13</formula>
      <formula>21</formula>
    </cfRule>
    <cfRule type="cellIs" dxfId="80" priority="8" operator="between">
      <formula>21</formula>
      <formula>10000</formula>
    </cfRule>
  </conditionalFormatting>
  <conditionalFormatting sqref="AF21">
    <cfRule type="cellIs" dxfId="79" priority="1" operator="between">
      <formula>1</formula>
      <formula>6</formula>
    </cfRule>
    <cfRule type="cellIs" dxfId="78" priority="2" operator="between">
      <formula>6</formula>
      <formula>13</formula>
    </cfRule>
    <cfRule type="cellIs" dxfId="77" priority="3" operator="between">
      <formula>13</formula>
      <formula>21</formula>
    </cfRule>
    <cfRule type="cellIs" dxfId="76" priority="4" operator="between">
      <formula>21</formula>
      <formula>10000</formula>
    </cfRule>
  </conditionalFormatting>
  <dataValidations count="1">
    <dataValidation allowBlank="1" showInputMessage="1" showErrorMessage="1" sqref="J20:J26" xr:uid="{00000000-0002-0000-0F00-000000000000}"/>
  </dataValidation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1">
    <tabColor theme="9" tint="-0.249977111117893"/>
  </sheetPr>
  <dimension ref="A1:AZ429"/>
  <sheetViews>
    <sheetView workbookViewId="0">
      <pane ySplit="3" topLeftCell="A4" activePane="bottomLeft" state="frozen"/>
      <selection pane="bottomLeft" activeCell="E6" sqref="E6"/>
    </sheetView>
  </sheetViews>
  <sheetFormatPr defaultColWidth="8.85546875" defaultRowHeight="12.75"/>
  <cols>
    <col min="2" max="2" width="17.42578125" customWidth="1"/>
    <col min="3" max="4" width="16.28515625" customWidth="1"/>
    <col min="5" max="5" width="26.85546875" customWidth="1"/>
    <col min="6" max="6" width="15" customWidth="1"/>
    <col min="7" max="8" width="5" style="26" customWidth="1"/>
    <col min="9" max="9" width="17.140625" customWidth="1"/>
    <col min="10" max="10" width="34.85546875" customWidth="1"/>
    <col min="11" max="11" width="26.28515625" customWidth="1"/>
    <col min="12" max="14" width="3.85546875" customWidth="1"/>
    <col min="15" max="15" width="1"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 customHeight="1">
      <c r="A1" s="458" t="s">
        <v>564</v>
      </c>
      <c r="B1" s="458" t="s">
        <v>955</v>
      </c>
      <c r="C1" s="458" t="s">
        <v>15</v>
      </c>
      <c r="D1" s="458" t="s">
        <v>123</v>
      </c>
      <c r="E1" s="458" t="s">
        <v>957</v>
      </c>
      <c r="F1" s="477" t="s">
        <v>17</v>
      </c>
      <c r="G1" s="473" t="s">
        <v>124</v>
      </c>
      <c r="H1" s="474"/>
      <c r="I1" s="458" t="s">
        <v>958</v>
      </c>
      <c r="J1" s="458" t="s">
        <v>14</v>
      </c>
      <c r="K1" s="458" t="s">
        <v>682</v>
      </c>
      <c r="L1" s="463" t="s">
        <v>8</v>
      </c>
      <c r="M1" s="464"/>
      <c r="N1" s="464"/>
      <c r="O1" s="465"/>
      <c r="P1" s="469" t="s">
        <v>112</v>
      </c>
      <c r="Q1" s="470"/>
      <c r="R1" s="470"/>
      <c r="S1" s="470"/>
      <c r="T1" s="470"/>
      <c r="U1" s="130"/>
      <c r="V1" s="484" t="s">
        <v>61</v>
      </c>
      <c r="W1" s="485"/>
      <c r="X1" s="485"/>
      <c r="Y1" s="485"/>
      <c r="Z1" s="485"/>
      <c r="AA1" s="455"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82"/>
      <c r="F2" s="478"/>
      <c r="G2" s="475"/>
      <c r="H2" s="476"/>
      <c r="I2" s="459"/>
      <c r="J2" s="461"/>
      <c r="K2" s="461"/>
      <c r="L2" s="466"/>
      <c r="M2" s="467"/>
      <c r="N2" s="467"/>
      <c r="O2" s="468"/>
      <c r="P2" s="471"/>
      <c r="Q2" s="472"/>
      <c r="R2" s="472"/>
      <c r="S2" s="472"/>
      <c r="T2" s="472"/>
      <c r="U2" s="131"/>
      <c r="V2" s="485"/>
      <c r="W2" s="485"/>
      <c r="X2" s="485"/>
      <c r="Y2" s="485"/>
      <c r="Z2" s="485"/>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83"/>
      <c r="F3" s="479"/>
      <c r="G3" s="30" t="s">
        <v>1</v>
      </c>
      <c r="H3" s="30" t="s">
        <v>9</v>
      </c>
      <c r="I3" s="460"/>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81" t="s">
        <v>219</v>
      </c>
      <c r="D4" s="24" t="s">
        <v>687</v>
      </c>
      <c r="E4" s="24" t="s">
        <v>690</v>
      </c>
      <c r="F4" s="24" t="s">
        <v>480</v>
      </c>
      <c r="G4" s="24" t="s">
        <v>5</v>
      </c>
      <c r="H4" s="24"/>
      <c r="I4" s="24" t="s">
        <v>683</v>
      </c>
      <c r="J4" s="28" t="s">
        <v>251</v>
      </c>
      <c r="K4" s="28" t="s">
        <v>757</v>
      </c>
      <c r="L4" s="53" t="s">
        <v>5</v>
      </c>
      <c r="M4" s="53"/>
      <c r="N4" s="53"/>
      <c r="O4" s="54"/>
      <c r="P4" s="53"/>
      <c r="Q4" s="53"/>
      <c r="R4" s="53" t="s">
        <v>126</v>
      </c>
      <c r="S4" s="53"/>
      <c r="T4" s="53" t="s">
        <v>5</v>
      </c>
      <c r="U4" s="54"/>
      <c r="V4" s="53" t="s">
        <v>126</v>
      </c>
      <c r="W4" s="53"/>
      <c r="X4" s="53"/>
      <c r="Y4" s="53" t="s">
        <v>5</v>
      </c>
      <c r="Z4" s="132"/>
      <c r="AA4" s="213">
        <f t="shared" ref="AA4:AA55"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11" si="1">IFERROR(IF(AG4="","",AA4*(1-AG4/100)),"")</f>
        <v>18</v>
      </c>
      <c r="AG4" s="214">
        <f>IF(COUNTIF(AH4:AL4,"&gt;""")=0,"",IF(AH4="x",100,IF(AI4="x",80,SUM(IF(AJ4="x",50,),SUM(IF(AK4="x",15),SUM(IF(AL4="x",10)))))))</f>
        <v>25</v>
      </c>
      <c r="AH4" s="215"/>
      <c r="AI4" s="216"/>
      <c r="AJ4" s="216"/>
      <c r="AK4" s="216" t="s">
        <v>5</v>
      </c>
      <c r="AL4" s="216" t="s">
        <v>5</v>
      </c>
    </row>
    <row r="5" spans="1:52" ht="78.75">
      <c r="A5" s="24">
        <v>2</v>
      </c>
      <c r="B5" s="28" t="s">
        <v>139</v>
      </c>
      <c r="C5" s="81" t="s">
        <v>219</v>
      </c>
      <c r="D5" s="24" t="s">
        <v>688</v>
      </c>
      <c r="E5" s="24" t="s">
        <v>689</v>
      </c>
      <c r="F5" s="24" t="s">
        <v>480</v>
      </c>
      <c r="G5" s="24" t="s">
        <v>5</v>
      </c>
      <c r="H5" s="24"/>
      <c r="I5" s="24" t="s">
        <v>683</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11" si="2">IF(COUNTIF(AH5:AL5,"&gt;""")=0,"",IF(AH5="x",100,IF(AI5="x",80,SUM(IF(AJ5="x",50,),SUM(IF(AK5="x",15),SUM(IF(AL5="x",10)))))))</f>
        <v>25</v>
      </c>
      <c r="AH5" s="215"/>
      <c r="AI5" s="216"/>
      <c r="AJ5" s="216"/>
      <c r="AK5" s="216" t="s">
        <v>5</v>
      </c>
      <c r="AL5" s="216" t="s">
        <v>5</v>
      </c>
    </row>
    <row r="6" spans="1:52" ht="123.75">
      <c r="A6" s="24">
        <v>3</v>
      </c>
      <c r="B6" s="28" t="s">
        <v>139</v>
      </c>
      <c r="C6" s="81" t="s">
        <v>219</v>
      </c>
      <c r="D6" s="24" t="s">
        <v>368</v>
      </c>
      <c r="E6" s="24" t="s">
        <v>685</v>
      </c>
      <c r="F6" s="24" t="s">
        <v>480</v>
      </c>
      <c r="G6" s="24" t="s">
        <v>5</v>
      </c>
      <c r="H6" s="24"/>
      <c r="I6" s="24" t="s">
        <v>683</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81" t="s">
        <v>219</v>
      </c>
      <c r="D7" s="24" t="s">
        <v>368</v>
      </c>
      <c r="E7" s="24" t="s">
        <v>692</v>
      </c>
      <c r="F7" s="24" t="s">
        <v>480</v>
      </c>
      <c r="G7" s="24" t="s">
        <v>5</v>
      </c>
      <c r="H7" s="24"/>
      <c r="I7" s="24" t="s">
        <v>683</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81" t="s">
        <v>219</v>
      </c>
      <c r="D8" s="24" t="s">
        <v>696</v>
      </c>
      <c r="E8" s="24" t="s">
        <v>694</v>
      </c>
      <c r="F8" s="24" t="s">
        <v>480</v>
      </c>
      <c r="G8" s="24" t="s">
        <v>5</v>
      </c>
      <c r="H8" s="24"/>
      <c r="I8" s="24" t="s">
        <v>683</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81" t="s">
        <v>219</v>
      </c>
      <c r="D9" s="24" t="s">
        <v>699</v>
      </c>
      <c r="E9" s="24" t="s">
        <v>698</v>
      </c>
      <c r="F9" s="24" t="s">
        <v>480</v>
      </c>
      <c r="G9" s="24" t="s">
        <v>5</v>
      </c>
      <c r="H9" s="24"/>
      <c r="I9" s="24" t="s">
        <v>683</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81" t="s">
        <v>219</v>
      </c>
      <c r="D10" s="24" t="s">
        <v>703</v>
      </c>
      <c r="E10" s="24" t="s">
        <v>701</v>
      </c>
      <c r="F10" s="24" t="s">
        <v>480</v>
      </c>
      <c r="G10" s="24" t="s">
        <v>5</v>
      </c>
      <c r="H10" s="24"/>
      <c r="I10" s="24" t="s">
        <v>683</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49"/>
      <c r="F11" s="82" t="s">
        <v>125</v>
      </c>
      <c r="G11" s="82"/>
      <c r="H11" s="82"/>
      <c r="I11" s="82"/>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169.5" customHeight="1">
      <c r="A12" s="24">
        <v>1</v>
      </c>
      <c r="B12" s="35" t="s">
        <v>142</v>
      </c>
      <c r="C12" s="81" t="s">
        <v>219</v>
      </c>
      <c r="D12" s="93" t="s">
        <v>239</v>
      </c>
      <c r="E12" s="84" t="s">
        <v>225</v>
      </c>
      <c r="F12" s="1" t="s">
        <v>895</v>
      </c>
      <c r="G12" s="31" t="s">
        <v>5</v>
      </c>
      <c r="H12" s="31"/>
      <c r="I12" s="84" t="s">
        <v>238</v>
      </c>
      <c r="J12" s="28" t="s">
        <v>883</v>
      </c>
      <c r="K12" s="125" t="s">
        <v>862</v>
      </c>
      <c r="L12" s="31" t="s">
        <v>5</v>
      </c>
      <c r="M12" s="31"/>
      <c r="N12" s="31"/>
      <c r="O12" s="54"/>
      <c r="P12" s="31"/>
      <c r="Q12" s="31"/>
      <c r="R12" s="31" t="s">
        <v>5</v>
      </c>
      <c r="S12" s="31"/>
      <c r="T12" s="31"/>
      <c r="U12" s="73"/>
      <c r="V12" s="53"/>
      <c r="W12" s="31"/>
      <c r="X12" s="31"/>
      <c r="Y12" s="31"/>
      <c r="Z12" s="135" t="s">
        <v>5</v>
      </c>
      <c r="AA12" s="213">
        <f t="shared" si="0"/>
        <v>20</v>
      </c>
      <c r="AB12" s="224" t="s">
        <v>368</v>
      </c>
      <c r="AC12" s="210" t="s">
        <v>669</v>
      </c>
      <c r="AD12" s="211"/>
      <c r="AE12" s="212"/>
      <c r="AF12" s="213" t="str">
        <f t="shared" ref="AF12:AF55" si="3">IFERROR(IF(AG12="","",AA12*(1-AG12/100)),"")</f>
        <v/>
      </c>
      <c r="AG12" s="214" t="str">
        <f t="shared" ref="AG12:AG55" si="4">IF(COUNTIF(AH12:AL12,"&gt;""")=0,"",IF(AH12="x",100,IF(AI12="x",80,SUM(IF(AJ12="x",50,),SUM(IF(AK12="x",15),SUM(IF(AL12="x",10)))))))</f>
        <v/>
      </c>
      <c r="AH12" s="215"/>
      <c r="AI12" s="216"/>
      <c r="AJ12" s="216"/>
      <c r="AK12" s="216"/>
      <c r="AL12" s="216"/>
    </row>
    <row r="13" spans="1:52" ht="135.75" customHeight="1">
      <c r="A13" s="24">
        <v>2</v>
      </c>
      <c r="B13" s="35" t="s">
        <v>142</v>
      </c>
      <c r="C13" s="81" t="s">
        <v>219</v>
      </c>
      <c r="D13" s="93" t="s">
        <v>165</v>
      </c>
      <c r="E13" s="84" t="s">
        <v>233</v>
      </c>
      <c r="F13" s="1" t="s">
        <v>895</v>
      </c>
      <c r="G13" s="31" t="s">
        <v>5</v>
      </c>
      <c r="H13" s="31"/>
      <c r="I13" s="84" t="s">
        <v>238</v>
      </c>
      <c r="J13" s="28" t="s">
        <v>263</v>
      </c>
      <c r="K13" s="125" t="s">
        <v>863</v>
      </c>
      <c r="L13" s="31" t="s">
        <v>5</v>
      </c>
      <c r="M13" s="31"/>
      <c r="N13" s="31"/>
      <c r="O13" s="54"/>
      <c r="P13" s="31"/>
      <c r="Q13" s="31"/>
      <c r="R13" s="31" t="s">
        <v>5</v>
      </c>
      <c r="S13" s="31"/>
      <c r="T13" s="31"/>
      <c r="U13" s="73"/>
      <c r="V13" s="53"/>
      <c r="W13" s="31"/>
      <c r="X13" s="31"/>
      <c r="Y13" s="31"/>
      <c r="Z13" s="135" t="s">
        <v>5</v>
      </c>
      <c r="AA13" s="213">
        <f t="shared" si="0"/>
        <v>20</v>
      </c>
      <c r="AB13" s="224" t="s">
        <v>368</v>
      </c>
      <c r="AC13" s="210" t="s">
        <v>947</v>
      </c>
      <c r="AD13" s="211"/>
      <c r="AE13" s="212"/>
      <c r="AF13" s="213" t="str">
        <f t="shared" si="3"/>
        <v/>
      </c>
      <c r="AG13" s="214" t="str">
        <f t="shared" si="4"/>
        <v/>
      </c>
      <c r="AH13" s="215"/>
      <c r="AI13" s="216"/>
      <c r="AJ13" s="216"/>
      <c r="AK13" s="216"/>
      <c r="AL13" s="216"/>
    </row>
    <row r="14" spans="1:52" ht="33.75">
      <c r="A14" s="24">
        <v>3</v>
      </c>
      <c r="B14" s="35" t="s">
        <v>142</v>
      </c>
      <c r="C14" s="81" t="s">
        <v>219</v>
      </c>
      <c r="D14" s="93" t="s">
        <v>240</v>
      </c>
      <c r="E14" s="84" t="s">
        <v>226</v>
      </c>
      <c r="F14" s="1" t="s">
        <v>895</v>
      </c>
      <c r="G14" s="31" t="s">
        <v>5</v>
      </c>
      <c r="H14" s="31"/>
      <c r="I14" s="84" t="s">
        <v>238</v>
      </c>
      <c r="J14" s="28" t="s">
        <v>265</v>
      </c>
      <c r="K14" s="125" t="s">
        <v>884</v>
      </c>
      <c r="L14" s="31" t="s">
        <v>5</v>
      </c>
      <c r="M14" s="31"/>
      <c r="N14" s="31"/>
      <c r="O14" s="54"/>
      <c r="P14" s="31"/>
      <c r="Q14" s="31"/>
      <c r="R14" s="31" t="s">
        <v>5</v>
      </c>
      <c r="S14" s="31"/>
      <c r="T14" s="31"/>
      <c r="U14" s="73"/>
      <c r="V14" s="53"/>
      <c r="W14" s="31"/>
      <c r="X14" s="31"/>
      <c r="Y14" s="31"/>
      <c r="Z14" s="135" t="s">
        <v>5</v>
      </c>
      <c r="AA14" s="213">
        <f t="shared" si="0"/>
        <v>20</v>
      </c>
      <c r="AB14" s="224" t="s">
        <v>368</v>
      </c>
      <c r="AC14" s="210"/>
      <c r="AD14" s="211"/>
      <c r="AE14" s="212"/>
      <c r="AF14" s="213" t="str">
        <f t="shared" si="3"/>
        <v/>
      </c>
      <c r="AG14" s="214" t="str">
        <f t="shared" si="4"/>
        <v/>
      </c>
      <c r="AH14" s="215"/>
      <c r="AI14" s="216"/>
      <c r="AJ14" s="216"/>
      <c r="AK14" s="216"/>
      <c r="AL14" s="216"/>
    </row>
    <row r="15" spans="1:52" ht="192" customHeight="1">
      <c r="A15" s="24">
        <v>4</v>
      </c>
      <c r="B15" s="35" t="s">
        <v>142</v>
      </c>
      <c r="C15" s="81" t="s">
        <v>219</v>
      </c>
      <c r="D15" s="93" t="s">
        <v>241</v>
      </c>
      <c r="E15" s="181" t="s">
        <v>948</v>
      </c>
      <c r="F15" s="1" t="s">
        <v>888</v>
      </c>
      <c r="G15" s="31" t="s">
        <v>5</v>
      </c>
      <c r="H15" s="31"/>
      <c r="I15" s="84" t="s">
        <v>238</v>
      </c>
      <c r="J15" s="28" t="s">
        <v>382</v>
      </c>
      <c r="K15" s="125" t="s">
        <v>864</v>
      </c>
      <c r="L15" s="31" t="s">
        <v>5</v>
      </c>
      <c r="M15" s="31"/>
      <c r="N15" s="31"/>
      <c r="O15" s="54"/>
      <c r="P15" s="31"/>
      <c r="Q15" s="31"/>
      <c r="R15" s="31" t="s">
        <v>5</v>
      </c>
      <c r="S15" s="31"/>
      <c r="T15" s="31"/>
      <c r="U15" s="73"/>
      <c r="V15" s="53"/>
      <c r="W15" s="31"/>
      <c r="X15" s="31"/>
      <c r="Y15" s="31"/>
      <c r="Z15" s="135" t="s">
        <v>5</v>
      </c>
      <c r="AA15" s="213">
        <f t="shared" si="0"/>
        <v>20</v>
      </c>
      <c r="AB15" s="224" t="s">
        <v>471</v>
      </c>
      <c r="AC15" s="210" t="s">
        <v>670</v>
      </c>
      <c r="AD15" s="211"/>
      <c r="AE15" s="212"/>
      <c r="AF15" s="213" t="str">
        <f t="shared" si="3"/>
        <v/>
      </c>
      <c r="AG15" s="214" t="str">
        <f t="shared" si="4"/>
        <v/>
      </c>
      <c r="AH15" s="215"/>
      <c r="AI15" s="216"/>
      <c r="AJ15" s="216"/>
      <c r="AK15" s="216"/>
      <c r="AL15" s="216"/>
    </row>
    <row r="16" spans="1:52" ht="169.5" customHeight="1">
      <c r="A16" s="24">
        <v>5</v>
      </c>
      <c r="B16" s="35" t="s">
        <v>142</v>
      </c>
      <c r="C16" s="81" t="s">
        <v>219</v>
      </c>
      <c r="D16" s="93" t="s">
        <v>242</v>
      </c>
      <c r="E16" s="84" t="s">
        <v>221</v>
      </c>
      <c r="F16" s="1" t="s">
        <v>895</v>
      </c>
      <c r="G16" s="31" t="s">
        <v>5</v>
      </c>
      <c r="H16" s="31"/>
      <c r="I16" s="84" t="s">
        <v>238</v>
      </c>
      <c r="J16" s="28" t="s">
        <v>383</v>
      </c>
      <c r="K16" s="125" t="s">
        <v>864</v>
      </c>
      <c r="L16" s="31" t="s">
        <v>5</v>
      </c>
      <c r="M16" s="31"/>
      <c r="N16" s="31"/>
      <c r="O16" s="54"/>
      <c r="P16" s="31"/>
      <c r="Q16" s="31"/>
      <c r="R16" s="31" t="s">
        <v>5</v>
      </c>
      <c r="S16" s="31"/>
      <c r="T16" s="31"/>
      <c r="U16" s="73"/>
      <c r="V16" s="53"/>
      <c r="W16" s="31"/>
      <c r="X16" s="31"/>
      <c r="Y16" s="31"/>
      <c r="Z16" s="135" t="s">
        <v>5</v>
      </c>
      <c r="AA16" s="213">
        <f t="shared" si="0"/>
        <v>20</v>
      </c>
      <c r="AB16" s="224" t="s">
        <v>476</v>
      </c>
      <c r="AC16" s="210" t="s">
        <v>671</v>
      </c>
      <c r="AD16" s="211"/>
      <c r="AE16" s="212"/>
      <c r="AF16" s="213" t="str">
        <f t="shared" si="3"/>
        <v/>
      </c>
      <c r="AG16" s="214" t="str">
        <f t="shared" si="4"/>
        <v/>
      </c>
      <c r="AH16" s="215"/>
      <c r="AI16" s="216"/>
      <c r="AJ16" s="216"/>
      <c r="AK16" s="216"/>
      <c r="AL16" s="216"/>
    </row>
    <row r="17" spans="1:38" ht="104.25" customHeight="1">
      <c r="A17" s="24">
        <v>6</v>
      </c>
      <c r="B17" s="35" t="s">
        <v>142</v>
      </c>
      <c r="C17" s="81" t="s">
        <v>219</v>
      </c>
      <c r="D17" s="93" t="s">
        <v>239</v>
      </c>
      <c r="E17" s="181" t="s">
        <v>886</v>
      </c>
      <c r="F17" s="68" t="s">
        <v>219</v>
      </c>
      <c r="G17" s="31" t="s">
        <v>5</v>
      </c>
      <c r="H17" s="31"/>
      <c r="I17" s="84" t="s">
        <v>238</v>
      </c>
      <c r="J17" s="28" t="s">
        <v>887</v>
      </c>
      <c r="K17" s="125" t="s">
        <v>885</v>
      </c>
      <c r="L17" s="31" t="s">
        <v>5</v>
      </c>
      <c r="M17" s="31"/>
      <c r="N17" s="31"/>
      <c r="O17" s="54"/>
      <c r="P17" s="31"/>
      <c r="Q17" s="31"/>
      <c r="R17" s="31"/>
      <c r="S17" s="31" t="s">
        <v>5</v>
      </c>
      <c r="T17" s="31"/>
      <c r="U17" s="73"/>
      <c r="V17" s="53"/>
      <c r="W17" s="31"/>
      <c r="X17" s="31"/>
      <c r="Y17" s="31" t="s">
        <v>5</v>
      </c>
      <c r="Z17" s="135"/>
      <c r="AA17" s="213">
        <f t="shared" si="0"/>
        <v>21</v>
      </c>
      <c r="AB17" s="224" t="s">
        <v>368</v>
      </c>
      <c r="AC17" s="210"/>
      <c r="AD17" s="211"/>
      <c r="AE17" s="212"/>
      <c r="AF17" s="213" t="str">
        <f t="shared" si="3"/>
        <v/>
      </c>
      <c r="AG17" s="214" t="str">
        <f t="shared" si="4"/>
        <v/>
      </c>
      <c r="AH17" s="215"/>
      <c r="AI17" s="216"/>
      <c r="AJ17" s="216"/>
      <c r="AK17" s="216"/>
      <c r="AL17" s="216"/>
    </row>
    <row r="18" spans="1:38" ht="210.75" customHeight="1">
      <c r="A18" s="24">
        <v>7</v>
      </c>
      <c r="B18" s="35" t="s">
        <v>142</v>
      </c>
      <c r="C18" s="81" t="s">
        <v>219</v>
      </c>
      <c r="D18" s="93" t="s">
        <v>243</v>
      </c>
      <c r="E18" s="84" t="s">
        <v>220</v>
      </c>
      <c r="F18" s="1" t="s">
        <v>895</v>
      </c>
      <c r="G18" s="31" t="s">
        <v>5</v>
      </c>
      <c r="H18" s="31"/>
      <c r="I18" s="181" t="s">
        <v>673</v>
      </c>
      <c r="J18" s="28" t="s">
        <v>672</v>
      </c>
      <c r="K18" s="125" t="s">
        <v>865</v>
      </c>
      <c r="L18" s="31" t="s">
        <v>5</v>
      </c>
      <c r="M18" s="31"/>
      <c r="N18" s="31"/>
      <c r="O18" s="54"/>
      <c r="P18" s="31"/>
      <c r="Q18" s="31"/>
      <c r="R18" s="31"/>
      <c r="S18" s="31"/>
      <c r="T18" s="31" t="s">
        <v>5</v>
      </c>
      <c r="U18" s="73"/>
      <c r="V18" s="53"/>
      <c r="W18" s="31"/>
      <c r="X18" s="31"/>
      <c r="Y18" s="31" t="s">
        <v>5</v>
      </c>
      <c r="Z18" s="135"/>
      <c r="AA18" s="213">
        <f t="shared" si="0"/>
        <v>24</v>
      </c>
      <c r="AB18" s="224" t="s">
        <v>368</v>
      </c>
      <c r="AC18" s="210" t="s">
        <v>949</v>
      </c>
      <c r="AD18" s="211"/>
      <c r="AE18" s="212"/>
      <c r="AF18" s="213" t="str">
        <f t="shared" si="3"/>
        <v/>
      </c>
      <c r="AG18" s="214" t="str">
        <f t="shared" si="4"/>
        <v/>
      </c>
      <c r="AH18" s="215"/>
      <c r="AI18" s="216"/>
      <c r="AJ18" s="216"/>
      <c r="AK18" s="216"/>
      <c r="AL18" s="216"/>
    </row>
    <row r="19" spans="1:38" ht="66.75" customHeight="1">
      <c r="A19" s="24">
        <v>8</v>
      </c>
      <c r="B19" s="35" t="s">
        <v>142</v>
      </c>
      <c r="C19" s="81" t="s">
        <v>219</v>
      </c>
      <c r="D19" s="93" t="s">
        <v>241</v>
      </c>
      <c r="E19" s="84" t="s">
        <v>223</v>
      </c>
      <c r="F19" s="1" t="s">
        <v>895</v>
      </c>
      <c r="G19" s="31" t="s">
        <v>5</v>
      </c>
      <c r="H19" s="31"/>
      <c r="I19" s="84" t="s">
        <v>238</v>
      </c>
      <c r="J19" s="28" t="s">
        <v>266</v>
      </c>
      <c r="K19" s="125" t="s">
        <v>866</v>
      </c>
      <c r="L19" s="31" t="s">
        <v>5</v>
      </c>
      <c r="M19" s="31"/>
      <c r="N19" s="31"/>
      <c r="O19" s="54"/>
      <c r="P19" s="31"/>
      <c r="Q19" s="31"/>
      <c r="R19" s="31" t="s">
        <v>5</v>
      </c>
      <c r="S19" s="31"/>
      <c r="T19" s="31"/>
      <c r="U19" s="73"/>
      <c r="V19" s="53"/>
      <c r="W19" s="31"/>
      <c r="X19" s="31"/>
      <c r="Y19" s="31"/>
      <c r="Z19" s="135" t="s">
        <v>5</v>
      </c>
      <c r="AA19" s="213">
        <f t="shared" si="0"/>
        <v>20</v>
      </c>
      <c r="AB19" s="224" t="s">
        <v>368</v>
      </c>
      <c r="AC19" s="210" t="s">
        <v>950</v>
      </c>
      <c r="AD19" s="211"/>
      <c r="AE19" s="212"/>
      <c r="AF19" s="213" t="str">
        <f t="shared" si="3"/>
        <v/>
      </c>
      <c r="AG19" s="214" t="str">
        <f t="shared" si="4"/>
        <v/>
      </c>
      <c r="AH19" s="215"/>
      <c r="AI19" s="216"/>
      <c r="AJ19" s="216"/>
      <c r="AK19" s="216"/>
      <c r="AL19" s="216"/>
    </row>
    <row r="20" spans="1:38" ht="170.25" customHeight="1">
      <c r="A20" s="24">
        <v>9</v>
      </c>
      <c r="B20" s="35" t="s">
        <v>142</v>
      </c>
      <c r="C20" s="81" t="s">
        <v>219</v>
      </c>
      <c r="D20" s="93" t="s">
        <v>244</v>
      </c>
      <c r="E20" s="84" t="s">
        <v>228</v>
      </c>
      <c r="F20" s="1" t="s">
        <v>899</v>
      </c>
      <c r="G20" s="31" t="s">
        <v>5</v>
      </c>
      <c r="H20" s="31"/>
      <c r="I20" s="84" t="s">
        <v>238</v>
      </c>
      <c r="J20" s="28" t="s">
        <v>267</v>
      </c>
      <c r="K20" s="125" t="s">
        <v>866</v>
      </c>
      <c r="L20" s="31" t="s">
        <v>5</v>
      </c>
      <c r="M20" s="31"/>
      <c r="N20" s="31"/>
      <c r="O20" s="54"/>
      <c r="P20" s="31"/>
      <c r="Q20" s="31"/>
      <c r="R20" s="31" t="s">
        <v>5</v>
      </c>
      <c r="S20" s="31"/>
      <c r="T20" s="31"/>
      <c r="U20" s="73"/>
      <c r="V20" s="53"/>
      <c r="W20" s="31"/>
      <c r="X20" s="31"/>
      <c r="Y20" s="31"/>
      <c r="Z20" s="135" t="s">
        <v>5</v>
      </c>
      <c r="AA20" s="213">
        <f t="shared" si="0"/>
        <v>20</v>
      </c>
      <c r="AB20" s="224" t="s">
        <v>368</v>
      </c>
      <c r="AC20" s="210" t="s">
        <v>951</v>
      </c>
      <c r="AD20" s="211"/>
      <c r="AE20" s="212"/>
      <c r="AF20" s="213" t="str">
        <f t="shared" si="3"/>
        <v/>
      </c>
      <c r="AG20" s="214" t="str">
        <f t="shared" si="4"/>
        <v/>
      </c>
      <c r="AH20" s="215"/>
      <c r="AI20" s="216"/>
      <c r="AJ20" s="216"/>
      <c r="AK20" s="216"/>
      <c r="AL20" s="216"/>
    </row>
    <row r="21" spans="1:38" ht="228.75" customHeight="1">
      <c r="A21" s="24">
        <v>10</v>
      </c>
      <c r="B21" s="35" t="s">
        <v>142</v>
      </c>
      <c r="C21" s="81" t="s">
        <v>219</v>
      </c>
      <c r="D21" s="93" t="s">
        <v>245</v>
      </c>
      <c r="E21" s="84" t="s">
        <v>237</v>
      </c>
      <c r="F21" s="1" t="s">
        <v>895</v>
      </c>
      <c r="G21" s="31" t="s">
        <v>5</v>
      </c>
      <c r="H21" s="31"/>
      <c r="I21" s="84" t="s">
        <v>238</v>
      </c>
      <c r="J21" s="28" t="s">
        <v>268</v>
      </c>
      <c r="K21" s="125" t="s">
        <v>867</v>
      </c>
      <c r="L21" s="31" t="s">
        <v>5</v>
      </c>
      <c r="M21" s="31"/>
      <c r="N21" s="31"/>
      <c r="O21" s="54"/>
      <c r="P21" s="31"/>
      <c r="Q21" s="31"/>
      <c r="R21" s="31"/>
      <c r="S21" s="31"/>
      <c r="T21" s="31" t="s">
        <v>5</v>
      </c>
      <c r="U21" s="73"/>
      <c r="V21" s="53"/>
      <c r="W21" s="31"/>
      <c r="X21" s="31"/>
      <c r="Y21" s="31" t="s">
        <v>5</v>
      </c>
      <c r="Z21" s="135"/>
      <c r="AA21" s="213">
        <f t="shared" si="0"/>
        <v>24</v>
      </c>
      <c r="AB21" s="224" t="s">
        <v>462</v>
      </c>
      <c r="AC21" s="210" t="s">
        <v>674</v>
      </c>
      <c r="AD21" s="211"/>
      <c r="AE21" s="212"/>
      <c r="AF21" s="213" t="str">
        <f t="shared" si="3"/>
        <v/>
      </c>
      <c r="AG21" s="214" t="str">
        <f t="shared" si="4"/>
        <v/>
      </c>
      <c r="AH21" s="215"/>
      <c r="AI21" s="216"/>
      <c r="AJ21" s="216"/>
      <c r="AK21" s="216"/>
      <c r="AL21" s="216"/>
    </row>
    <row r="22" spans="1:38" ht="300.75" customHeight="1">
      <c r="A22" s="24">
        <v>11</v>
      </c>
      <c r="B22" s="35" t="s">
        <v>142</v>
      </c>
      <c r="C22" s="81" t="s">
        <v>219</v>
      </c>
      <c r="D22" s="93" t="s">
        <v>246</v>
      </c>
      <c r="E22" s="84" t="s">
        <v>231</v>
      </c>
      <c r="F22" s="1" t="s">
        <v>900</v>
      </c>
      <c r="G22" s="31" t="s">
        <v>5</v>
      </c>
      <c r="H22" s="31"/>
      <c r="I22" s="84" t="s">
        <v>238</v>
      </c>
      <c r="J22" s="28" t="s">
        <v>268</v>
      </c>
      <c r="K22" s="125" t="s">
        <v>869</v>
      </c>
      <c r="L22" s="31" t="s">
        <v>5</v>
      </c>
      <c r="M22" s="31"/>
      <c r="N22" s="31"/>
      <c r="O22" s="54"/>
      <c r="P22" s="31"/>
      <c r="Q22" s="31"/>
      <c r="R22" s="31"/>
      <c r="S22" s="31"/>
      <c r="T22" s="31" t="s">
        <v>5</v>
      </c>
      <c r="U22" s="73"/>
      <c r="V22" s="53"/>
      <c r="W22" s="31"/>
      <c r="X22" s="31"/>
      <c r="Y22" s="31" t="s">
        <v>5</v>
      </c>
      <c r="Z22" s="135"/>
      <c r="AA22" s="213">
        <f t="shared" si="0"/>
        <v>24</v>
      </c>
      <c r="AB22" s="224" t="s">
        <v>451</v>
      </c>
      <c r="AC22" s="210" t="s">
        <v>946</v>
      </c>
      <c r="AD22" s="211"/>
      <c r="AE22" s="212"/>
      <c r="AF22" s="213" t="str">
        <f t="shared" si="3"/>
        <v/>
      </c>
      <c r="AG22" s="214" t="str">
        <f t="shared" si="4"/>
        <v/>
      </c>
      <c r="AH22" s="215"/>
      <c r="AI22" s="216"/>
      <c r="AJ22" s="216"/>
      <c r="AK22" s="216"/>
      <c r="AL22" s="216"/>
    </row>
    <row r="23" spans="1:38" ht="69" customHeight="1">
      <c r="A23" s="24">
        <v>12</v>
      </c>
      <c r="B23" s="35" t="s">
        <v>142</v>
      </c>
      <c r="C23" s="81" t="s">
        <v>219</v>
      </c>
      <c r="D23" s="93" t="s">
        <v>247</v>
      </c>
      <c r="E23" s="84" t="s">
        <v>227</v>
      </c>
      <c r="F23" s="1" t="s">
        <v>899</v>
      </c>
      <c r="G23" s="31" t="s">
        <v>5</v>
      </c>
      <c r="H23" s="31"/>
      <c r="I23" s="84" t="s">
        <v>238</v>
      </c>
      <c r="J23" s="28" t="s">
        <v>269</v>
      </c>
      <c r="K23" s="125" t="s">
        <v>868</v>
      </c>
      <c r="L23" s="31" t="s">
        <v>5</v>
      </c>
      <c r="M23" s="31"/>
      <c r="N23" s="31"/>
      <c r="O23" s="54"/>
      <c r="P23" s="31"/>
      <c r="Q23" s="31"/>
      <c r="R23" s="31"/>
      <c r="S23" s="31" t="s">
        <v>5</v>
      </c>
      <c r="T23" s="31"/>
      <c r="U23" s="73"/>
      <c r="V23" s="53"/>
      <c r="W23" s="31"/>
      <c r="X23" s="31" t="s">
        <v>5</v>
      </c>
      <c r="Y23" s="31"/>
      <c r="Z23" s="135"/>
      <c r="AA23" s="213">
        <f t="shared" si="0"/>
        <v>18</v>
      </c>
      <c r="AB23" s="224" t="s">
        <v>477</v>
      </c>
      <c r="AC23" s="210" t="s">
        <v>950</v>
      </c>
      <c r="AD23" s="211"/>
      <c r="AE23" s="212"/>
      <c r="AF23" s="213" t="str">
        <f t="shared" si="3"/>
        <v/>
      </c>
      <c r="AG23" s="214" t="str">
        <f t="shared" si="4"/>
        <v/>
      </c>
      <c r="AH23" s="215"/>
      <c r="AI23" s="216"/>
      <c r="AJ23" s="216"/>
      <c r="AK23" s="216"/>
      <c r="AL23" s="216"/>
    </row>
    <row r="24" spans="1:38" ht="72.75" customHeight="1">
      <c r="A24" s="24">
        <v>13</v>
      </c>
      <c r="B24" s="35" t="s">
        <v>142</v>
      </c>
      <c r="C24" s="81" t="s">
        <v>219</v>
      </c>
      <c r="D24" s="81" t="s">
        <v>902</v>
      </c>
      <c r="E24" s="84" t="s">
        <v>222</v>
      </c>
      <c r="F24" s="1" t="s">
        <v>901</v>
      </c>
      <c r="G24" s="31" t="s">
        <v>5</v>
      </c>
      <c r="H24" s="31"/>
      <c r="I24" s="84" t="s">
        <v>238</v>
      </c>
      <c r="J24" s="28" t="s">
        <v>270</v>
      </c>
      <c r="K24" s="125" t="s">
        <v>870</v>
      </c>
      <c r="L24" s="31" t="s">
        <v>5</v>
      </c>
      <c r="M24" s="31"/>
      <c r="N24" s="31"/>
      <c r="O24" s="54"/>
      <c r="P24" s="31"/>
      <c r="Q24" s="31"/>
      <c r="R24" s="31" t="s">
        <v>5</v>
      </c>
      <c r="S24" s="31"/>
      <c r="T24" s="31"/>
      <c r="U24" s="73"/>
      <c r="V24" s="53"/>
      <c r="W24" s="31"/>
      <c r="X24" s="31" t="s">
        <v>5</v>
      </c>
      <c r="Y24" s="31"/>
      <c r="Z24" s="135"/>
      <c r="AA24" s="213">
        <f t="shared" si="0"/>
        <v>13</v>
      </c>
      <c r="AB24" s="224" t="s">
        <v>368</v>
      </c>
      <c r="AC24" s="210" t="s">
        <v>950</v>
      </c>
      <c r="AD24" s="211"/>
      <c r="AE24" s="212"/>
      <c r="AF24" s="213" t="str">
        <f t="shared" si="3"/>
        <v/>
      </c>
      <c r="AG24" s="214" t="str">
        <f t="shared" si="4"/>
        <v/>
      </c>
      <c r="AH24" s="215"/>
      <c r="AI24" s="216"/>
      <c r="AJ24" s="216"/>
      <c r="AK24" s="216"/>
      <c r="AL24" s="216"/>
    </row>
    <row r="25" spans="1:38" ht="85.5" customHeight="1">
      <c r="A25" s="24">
        <v>14</v>
      </c>
      <c r="B25" s="35" t="s">
        <v>142</v>
      </c>
      <c r="C25" s="81" t="s">
        <v>219</v>
      </c>
      <c r="D25" s="93" t="s">
        <v>241</v>
      </c>
      <c r="E25" s="84" t="s">
        <v>223</v>
      </c>
      <c r="F25" s="1" t="s">
        <v>903</v>
      </c>
      <c r="G25" s="31" t="s">
        <v>5</v>
      </c>
      <c r="H25" s="31"/>
      <c r="I25" s="84" t="s">
        <v>238</v>
      </c>
      <c r="J25" s="28" t="s">
        <v>270</v>
      </c>
      <c r="K25" s="125" t="s">
        <v>870</v>
      </c>
      <c r="L25" s="31" t="s">
        <v>5</v>
      </c>
      <c r="M25" s="31"/>
      <c r="N25" s="31"/>
      <c r="O25" s="54"/>
      <c r="P25" s="31"/>
      <c r="Q25" s="31"/>
      <c r="R25" s="31" t="s">
        <v>5</v>
      </c>
      <c r="S25" s="31"/>
      <c r="T25" s="31"/>
      <c r="U25" s="73"/>
      <c r="V25" s="53"/>
      <c r="W25" s="31"/>
      <c r="X25" s="31" t="s">
        <v>5</v>
      </c>
      <c r="Y25" s="31"/>
      <c r="Z25" s="135"/>
      <c r="AA25" s="213">
        <f t="shared" si="0"/>
        <v>13</v>
      </c>
      <c r="AB25" s="224" t="s">
        <v>368</v>
      </c>
      <c r="AC25" s="210" t="s">
        <v>950</v>
      </c>
      <c r="AD25" s="211"/>
      <c r="AE25" s="212"/>
      <c r="AF25" s="213" t="str">
        <f t="shared" si="3"/>
        <v/>
      </c>
      <c r="AG25" s="214" t="str">
        <f t="shared" si="4"/>
        <v/>
      </c>
      <c r="AH25" s="215"/>
      <c r="AI25" s="216"/>
      <c r="AJ25" s="216"/>
      <c r="AK25" s="216"/>
      <c r="AL25" s="216"/>
    </row>
    <row r="26" spans="1:38" ht="74.25" customHeight="1">
      <c r="A26" s="24">
        <v>15</v>
      </c>
      <c r="B26" s="35" t="s">
        <v>142</v>
      </c>
      <c r="C26" s="81" t="s">
        <v>219</v>
      </c>
      <c r="D26" s="93" t="s">
        <v>242</v>
      </c>
      <c r="E26" s="84" t="s">
        <v>221</v>
      </c>
      <c r="F26" s="1" t="s">
        <v>904</v>
      </c>
      <c r="G26" s="31" t="s">
        <v>5</v>
      </c>
      <c r="H26" s="31"/>
      <c r="I26" s="84" t="s">
        <v>238</v>
      </c>
      <c r="J26" s="28" t="s">
        <v>271</v>
      </c>
      <c r="K26" s="125" t="s">
        <v>871</v>
      </c>
      <c r="L26" s="31" t="s">
        <v>5</v>
      </c>
      <c r="M26" s="31"/>
      <c r="N26" s="31"/>
      <c r="O26" s="54"/>
      <c r="P26" s="31"/>
      <c r="Q26" s="31"/>
      <c r="R26" s="31" t="s">
        <v>5</v>
      </c>
      <c r="S26" s="31"/>
      <c r="T26" s="31"/>
      <c r="U26" s="73"/>
      <c r="V26" s="53"/>
      <c r="W26" s="31"/>
      <c r="X26" s="31" t="s">
        <v>5</v>
      </c>
      <c r="Y26" s="31"/>
      <c r="Z26" s="135"/>
      <c r="AA26" s="213">
        <f t="shared" si="0"/>
        <v>13</v>
      </c>
      <c r="AB26" s="224" t="s">
        <v>368</v>
      </c>
      <c r="AC26" s="210" t="s">
        <v>950</v>
      </c>
      <c r="AD26" s="211"/>
      <c r="AE26" s="212"/>
      <c r="AF26" s="213" t="str">
        <f t="shared" si="3"/>
        <v/>
      </c>
      <c r="AG26" s="214" t="str">
        <f t="shared" si="4"/>
        <v/>
      </c>
      <c r="AH26" s="215"/>
      <c r="AI26" s="216"/>
      <c r="AJ26" s="216"/>
      <c r="AK26" s="216"/>
      <c r="AL26" s="216"/>
    </row>
    <row r="27" spans="1:38" ht="78.75" customHeight="1">
      <c r="A27" s="24">
        <v>16</v>
      </c>
      <c r="B27" s="35" t="s">
        <v>142</v>
      </c>
      <c r="C27" s="81" t="s">
        <v>219</v>
      </c>
      <c r="D27" s="93" t="s">
        <v>131</v>
      </c>
      <c r="E27" s="84" t="s">
        <v>230</v>
      </c>
      <c r="F27" s="1" t="s">
        <v>905</v>
      </c>
      <c r="G27" s="31" t="s">
        <v>5</v>
      </c>
      <c r="H27" s="31"/>
      <c r="I27" s="84" t="s">
        <v>238</v>
      </c>
      <c r="J27" s="28" t="s">
        <v>272</v>
      </c>
      <c r="K27" s="125" t="s">
        <v>872</v>
      </c>
      <c r="L27" s="31" t="s">
        <v>5</v>
      </c>
      <c r="M27" s="31"/>
      <c r="N27" s="31"/>
      <c r="O27" s="54"/>
      <c r="P27" s="31"/>
      <c r="Q27" s="31"/>
      <c r="R27" s="31"/>
      <c r="S27" s="31" t="s">
        <v>5</v>
      </c>
      <c r="T27" s="31"/>
      <c r="U27" s="73"/>
      <c r="V27" s="53"/>
      <c r="W27" s="31"/>
      <c r="X27" s="31" t="s">
        <v>5</v>
      </c>
      <c r="Y27" s="31"/>
      <c r="Z27" s="135"/>
      <c r="AA27" s="213">
        <f t="shared" si="0"/>
        <v>18</v>
      </c>
      <c r="AB27" s="224" t="s">
        <v>477</v>
      </c>
      <c r="AC27" s="210" t="s">
        <v>950</v>
      </c>
      <c r="AD27" s="211"/>
      <c r="AE27" s="212"/>
      <c r="AF27" s="213" t="str">
        <f t="shared" si="3"/>
        <v/>
      </c>
      <c r="AG27" s="214" t="str">
        <f t="shared" si="4"/>
        <v/>
      </c>
      <c r="AH27" s="215"/>
      <c r="AI27" s="216"/>
      <c r="AJ27" s="216"/>
      <c r="AK27" s="216"/>
      <c r="AL27" s="216"/>
    </row>
    <row r="28" spans="1:38" ht="33.75">
      <c r="A28" s="24">
        <v>17</v>
      </c>
      <c r="B28" s="35" t="s">
        <v>142</v>
      </c>
      <c r="C28" s="81" t="s">
        <v>219</v>
      </c>
      <c r="D28" s="93" t="s">
        <v>248</v>
      </c>
      <c r="E28" s="84" t="s">
        <v>224</v>
      </c>
      <c r="F28" s="1" t="s">
        <v>891</v>
      </c>
      <c r="G28" s="31" t="s">
        <v>5</v>
      </c>
      <c r="H28" s="31"/>
      <c r="I28" s="84" t="s">
        <v>238</v>
      </c>
      <c r="J28" s="28" t="s">
        <v>892</v>
      </c>
      <c r="K28" s="125" t="s">
        <v>893</v>
      </c>
      <c r="L28" s="31" t="s">
        <v>5</v>
      </c>
      <c r="M28" s="31"/>
      <c r="N28" s="31"/>
      <c r="O28" s="54"/>
      <c r="P28" s="31"/>
      <c r="Q28" s="31"/>
      <c r="R28" s="31"/>
      <c r="S28" s="31" t="s">
        <v>5</v>
      </c>
      <c r="T28" s="31"/>
      <c r="U28" s="73"/>
      <c r="V28" s="53"/>
      <c r="W28" s="31"/>
      <c r="X28" s="31" t="s">
        <v>5</v>
      </c>
      <c r="Y28" s="31"/>
      <c r="Z28" s="135"/>
      <c r="AA28" s="213">
        <f t="shared" si="0"/>
        <v>18</v>
      </c>
      <c r="AB28" s="224" t="s">
        <v>368</v>
      </c>
      <c r="AC28" s="210"/>
      <c r="AD28" s="211"/>
      <c r="AE28" s="212"/>
      <c r="AF28" s="213" t="str">
        <f t="shared" si="3"/>
        <v/>
      </c>
      <c r="AG28" s="214" t="str">
        <f t="shared" si="4"/>
        <v/>
      </c>
      <c r="AH28" s="215"/>
      <c r="AI28" s="216"/>
      <c r="AJ28" s="216"/>
      <c r="AK28" s="216"/>
      <c r="AL28" s="216"/>
    </row>
    <row r="29" spans="1:38" ht="261" customHeight="1">
      <c r="A29" s="24">
        <v>18</v>
      </c>
      <c r="B29" s="35" t="s">
        <v>142</v>
      </c>
      <c r="C29" s="81" t="s">
        <v>219</v>
      </c>
      <c r="D29" s="93" t="s">
        <v>241</v>
      </c>
      <c r="E29" s="181" t="s">
        <v>223</v>
      </c>
      <c r="F29" s="1" t="s">
        <v>903</v>
      </c>
      <c r="G29" s="31" t="s">
        <v>5</v>
      </c>
      <c r="H29" s="31"/>
      <c r="I29" s="84" t="s">
        <v>238</v>
      </c>
      <c r="J29" s="28" t="s">
        <v>952</v>
      </c>
      <c r="K29" s="125" t="s">
        <v>873</v>
      </c>
      <c r="L29" s="31" t="s">
        <v>5</v>
      </c>
      <c r="M29" s="31"/>
      <c r="N29" s="31"/>
      <c r="O29" s="54"/>
      <c r="P29" s="31"/>
      <c r="Q29" s="31"/>
      <c r="R29" s="31"/>
      <c r="S29" s="31"/>
      <c r="T29" s="31" t="s">
        <v>5</v>
      </c>
      <c r="U29" s="73"/>
      <c r="V29" s="53"/>
      <c r="W29" s="31"/>
      <c r="X29" s="31"/>
      <c r="Y29" s="31" t="s">
        <v>5</v>
      </c>
      <c r="Z29" s="135"/>
      <c r="AA29" s="213">
        <f t="shared" si="0"/>
        <v>24</v>
      </c>
      <c r="AB29" s="224" t="s">
        <v>464</v>
      </c>
      <c r="AC29" s="210" t="s">
        <v>675</v>
      </c>
      <c r="AD29" s="211"/>
      <c r="AE29" s="212"/>
      <c r="AF29" s="213" t="str">
        <f t="shared" si="3"/>
        <v/>
      </c>
      <c r="AG29" s="214" t="str">
        <f t="shared" si="4"/>
        <v/>
      </c>
      <c r="AH29" s="215"/>
      <c r="AI29" s="216"/>
      <c r="AJ29" s="216"/>
      <c r="AK29" s="216"/>
      <c r="AL29" s="216"/>
    </row>
    <row r="30" spans="1:38" ht="264.75" customHeight="1">
      <c r="A30" s="24">
        <v>19</v>
      </c>
      <c r="B30" s="35" t="s">
        <v>142</v>
      </c>
      <c r="C30" s="81" t="s">
        <v>219</v>
      </c>
      <c r="D30" s="81" t="s">
        <v>902</v>
      </c>
      <c r="E30" s="84" t="s">
        <v>234</v>
      </c>
      <c r="F30" s="1" t="s">
        <v>906</v>
      </c>
      <c r="G30" s="31" t="s">
        <v>5</v>
      </c>
      <c r="H30" s="31"/>
      <c r="I30" s="84" t="s">
        <v>238</v>
      </c>
      <c r="J30" s="28" t="s">
        <v>952</v>
      </c>
      <c r="K30" s="125" t="s">
        <v>873</v>
      </c>
      <c r="L30" s="31" t="s">
        <v>5</v>
      </c>
      <c r="M30" s="31"/>
      <c r="N30" s="31"/>
      <c r="O30" s="54"/>
      <c r="P30" s="31"/>
      <c r="Q30" s="31"/>
      <c r="R30" s="31"/>
      <c r="S30" s="31"/>
      <c r="T30" s="31" t="s">
        <v>5</v>
      </c>
      <c r="U30" s="73"/>
      <c r="V30" s="53"/>
      <c r="W30" s="31"/>
      <c r="X30" s="31"/>
      <c r="Y30" s="31" t="s">
        <v>5</v>
      </c>
      <c r="Z30" s="135"/>
      <c r="AA30" s="213">
        <f t="shared" si="0"/>
        <v>24</v>
      </c>
      <c r="AB30" s="224" t="s">
        <v>464</v>
      </c>
      <c r="AC30" s="210" t="s">
        <v>675</v>
      </c>
      <c r="AD30" s="211"/>
      <c r="AE30" s="212"/>
      <c r="AF30" s="213" t="str">
        <f t="shared" si="3"/>
        <v/>
      </c>
      <c r="AG30" s="214" t="str">
        <f t="shared" si="4"/>
        <v/>
      </c>
      <c r="AH30" s="215"/>
      <c r="AI30" s="216"/>
      <c r="AJ30" s="216"/>
      <c r="AK30" s="216"/>
      <c r="AL30" s="216"/>
    </row>
    <row r="31" spans="1:38" ht="268.5" customHeight="1">
      <c r="A31" s="24">
        <v>20</v>
      </c>
      <c r="B31" s="35" t="s">
        <v>142</v>
      </c>
      <c r="C31" s="81" t="s">
        <v>219</v>
      </c>
      <c r="D31" s="93" t="s">
        <v>245</v>
      </c>
      <c r="E31" s="84" t="s">
        <v>237</v>
      </c>
      <c r="F31" s="1" t="s">
        <v>237</v>
      </c>
      <c r="G31" s="31" t="s">
        <v>5</v>
      </c>
      <c r="H31" s="31"/>
      <c r="I31" s="84" t="s">
        <v>238</v>
      </c>
      <c r="J31" s="28" t="s">
        <v>952</v>
      </c>
      <c r="K31" s="125" t="s">
        <v>873</v>
      </c>
      <c r="L31" s="31" t="s">
        <v>5</v>
      </c>
      <c r="M31" s="31"/>
      <c r="N31" s="31"/>
      <c r="O31" s="54"/>
      <c r="P31" s="31"/>
      <c r="Q31" s="31"/>
      <c r="R31" s="31"/>
      <c r="S31" s="31"/>
      <c r="T31" s="31" t="s">
        <v>5</v>
      </c>
      <c r="U31" s="73"/>
      <c r="V31" s="53"/>
      <c r="W31" s="31"/>
      <c r="X31" s="31"/>
      <c r="Y31" s="31" t="s">
        <v>5</v>
      </c>
      <c r="Z31" s="135"/>
      <c r="AA31" s="213">
        <f t="shared" si="0"/>
        <v>24</v>
      </c>
      <c r="AB31" s="224" t="s">
        <v>464</v>
      </c>
      <c r="AC31" s="210" t="s">
        <v>675</v>
      </c>
      <c r="AD31" s="211"/>
      <c r="AE31" s="212"/>
      <c r="AF31" s="213" t="str">
        <f t="shared" si="3"/>
        <v/>
      </c>
      <c r="AG31" s="214" t="str">
        <f t="shared" si="4"/>
        <v/>
      </c>
      <c r="AH31" s="215"/>
      <c r="AI31" s="216"/>
      <c r="AJ31" s="216"/>
      <c r="AK31" s="216"/>
      <c r="AL31" s="216"/>
    </row>
    <row r="32" spans="1:38" ht="141.75" customHeight="1">
      <c r="A32" s="24">
        <v>21</v>
      </c>
      <c r="B32" s="35" t="s">
        <v>142</v>
      </c>
      <c r="C32" s="81" t="s">
        <v>219</v>
      </c>
      <c r="D32" s="81" t="s">
        <v>902</v>
      </c>
      <c r="E32" s="84" t="s">
        <v>222</v>
      </c>
      <c r="F32" s="1" t="s">
        <v>906</v>
      </c>
      <c r="G32" s="31" t="s">
        <v>5</v>
      </c>
      <c r="H32" s="31"/>
      <c r="I32" s="84" t="s">
        <v>238</v>
      </c>
      <c r="J32" s="28" t="s">
        <v>366</v>
      </c>
      <c r="K32" s="125" t="s">
        <v>874</v>
      </c>
      <c r="L32" s="31"/>
      <c r="M32" s="31" t="s">
        <v>5</v>
      </c>
      <c r="N32" s="31"/>
      <c r="O32" s="54"/>
      <c r="P32" s="31"/>
      <c r="Q32" s="31"/>
      <c r="R32" s="31"/>
      <c r="S32" s="31" t="s">
        <v>5</v>
      </c>
      <c r="T32" s="31"/>
      <c r="U32" s="73"/>
      <c r="V32" s="53"/>
      <c r="W32" s="31"/>
      <c r="X32" s="31" t="s">
        <v>5</v>
      </c>
      <c r="Y32" s="31"/>
      <c r="Z32" s="135"/>
      <c r="AA32" s="213">
        <f t="shared" si="0"/>
        <v>18</v>
      </c>
      <c r="AB32" s="224" t="s">
        <v>478</v>
      </c>
      <c r="AC32" s="210" t="s">
        <v>676</v>
      </c>
      <c r="AD32" s="211"/>
      <c r="AE32" s="212"/>
      <c r="AF32" s="213" t="str">
        <f t="shared" si="3"/>
        <v/>
      </c>
      <c r="AG32" s="214" t="str">
        <f t="shared" si="4"/>
        <v/>
      </c>
      <c r="AH32" s="215"/>
      <c r="AI32" s="216"/>
      <c r="AJ32" s="216"/>
      <c r="AK32" s="216"/>
      <c r="AL32" s="216"/>
    </row>
    <row r="33" spans="1:38" ht="144.75" customHeight="1">
      <c r="A33" s="24">
        <v>22</v>
      </c>
      <c r="B33" s="35" t="s">
        <v>142</v>
      </c>
      <c r="C33" s="81" t="s">
        <v>219</v>
      </c>
      <c r="D33" s="81" t="s">
        <v>368</v>
      </c>
      <c r="E33" s="84" t="s">
        <v>235</v>
      </c>
      <c r="F33" s="1" t="s">
        <v>685</v>
      </c>
      <c r="G33" s="31" t="s">
        <v>5</v>
      </c>
      <c r="H33" s="31"/>
      <c r="I33" s="84" t="s">
        <v>238</v>
      </c>
      <c r="J33" s="28" t="s">
        <v>273</v>
      </c>
      <c r="K33" s="125" t="s">
        <v>875</v>
      </c>
      <c r="L33" s="31" t="s">
        <v>5</v>
      </c>
      <c r="M33" s="31"/>
      <c r="N33" s="31"/>
      <c r="O33" s="54"/>
      <c r="P33" s="31"/>
      <c r="Q33" s="31"/>
      <c r="R33" s="31"/>
      <c r="S33" s="31" t="s">
        <v>5</v>
      </c>
      <c r="T33" s="31"/>
      <c r="U33" s="73"/>
      <c r="V33" s="53"/>
      <c r="W33" s="31"/>
      <c r="X33" s="31" t="s">
        <v>5</v>
      </c>
      <c r="Y33" s="31"/>
      <c r="Z33" s="135"/>
      <c r="AA33" s="213">
        <f t="shared" si="0"/>
        <v>18</v>
      </c>
      <c r="AB33" s="224" t="s">
        <v>368</v>
      </c>
      <c r="AC33" s="210" t="s">
        <v>678</v>
      </c>
      <c r="AD33" s="211"/>
      <c r="AE33" s="212"/>
      <c r="AF33" s="213" t="str">
        <f t="shared" si="3"/>
        <v/>
      </c>
      <c r="AG33" s="214" t="str">
        <f t="shared" si="4"/>
        <v/>
      </c>
      <c r="AH33" s="215"/>
      <c r="AI33" s="216"/>
      <c r="AJ33" s="216"/>
      <c r="AK33" s="216"/>
      <c r="AL33" s="216"/>
    </row>
    <row r="34" spans="1:38" ht="160.5" customHeight="1">
      <c r="A34" s="24">
        <v>23</v>
      </c>
      <c r="B34" s="35" t="s">
        <v>142</v>
      </c>
      <c r="C34" s="81" t="s">
        <v>219</v>
      </c>
      <c r="D34" s="93" t="s">
        <v>249</v>
      </c>
      <c r="E34" s="84" t="s">
        <v>229</v>
      </c>
      <c r="F34" s="1" t="s">
        <v>907</v>
      </c>
      <c r="G34" s="31" t="s">
        <v>5</v>
      </c>
      <c r="H34" s="31"/>
      <c r="I34" s="84" t="s">
        <v>238</v>
      </c>
      <c r="J34" s="28" t="s">
        <v>274</v>
      </c>
      <c r="K34" s="125" t="s">
        <v>876</v>
      </c>
      <c r="L34" s="31" t="s">
        <v>5</v>
      </c>
      <c r="M34" s="31"/>
      <c r="N34" s="31"/>
      <c r="O34" s="54"/>
      <c r="P34" s="31"/>
      <c r="Q34" s="31"/>
      <c r="R34" s="31"/>
      <c r="S34" s="31" t="s">
        <v>5</v>
      </c>
      <c r="T34" s="31"/>
      <c r="U34" s="73"/>
      <c r="V34" s="53"/>
      <c r="W34" s="31"/>
      <c r="X34" s="31" t="s">
        <v>5</v>
      </c>
      <c r="Y34" s="31"/>
      <c r="Z34" s="135"/>
      <c r="AA34" s="213">
        <f t="shared" si="0"/>
        <v>18</v>
      </c>
      <c r="AB34" s="224" t="s">
        <v>477</v>
      </c>
      <c r="AC34" s="210" t="s">
        <v>677</v>
      </c>
      <c r="AD34" s="211"/>
      <c r="AE34" s="212"/>
      <c r="AF34" s="213" t="str">
        <f t="shared" si="3"/>
        <v/>
      </c>
      <c r="AG34" s="214" t="str">
        <f t="shared" si="4"/>
        <v/>
      </c>
      <c r="AH34" s="215"/>
      <c r="AI34" s="216"/>
      <c r="AJ34" s="216"/>
      <c r="AK34" s="216"/>
      <c r="AL34" s="216"/>
    </row>
    <row r="35" spans="1:38" ht="47.25" customHeight="1">
      <c r="A35" s="24">
        <v>24</v>
      </c>
      <c r="B35" s="35" t="s">
        <v>142</v>
      </c>
      <c r="C35" s="81" t="s">
        <v>219</v>
      </c>
      <c r="D35" s="93" t="s">
        <v>241</v>
      </c>
      <c r="E35" s="181" t="s">
        <v>223</v>
      </c>
      <c r="F35" s="1" t="s">
        <v>903</v>
      </c>
      <c r="G35" s="31" t="s">
        <v>5</v>
      </c>
      <c r="H35" s="31"/>
      <c r="I35" s="84" t="s">
        <v>238</v>
      </c>
      <c r="J35" s="28"/>
      <c r="K35" s="125" t="s">
        <v>877</v>
      </c>
      <c r="L35" s="31"/>
      <c r="M35" s="31"/>
      <c r="N35" s="31" t="s">
        <v>5</v>
      </c>
      <c r="O35" s="54"/>
      <c r="P35" s="31"/>
      <c r="Q35" s="31"/>
      <c r="R35" s="31"/>
      <c r="S35" s="31" t="s">
        <v>5</v>
      </c>
      <c r="T35" s="31"/>
      <c r="U35" s="73"/>
      <c r="V35" s="53"/>
      <c r="W35" s="31"/>
      <c r="X35" s="31" t="s">
        <v>5</v>
      </c>
      <c r="Y35" s="31"/>
      <c r="Z35" s="135"/>
      <c r="AA35" s="213">
        <f t="shared" si="0"/>
        <v>18</v>
      </c>
      <c r="AB35" s="224" t="s">
        <v>368</v>
      </c>
      <c r="AC35" s="210"/>
      <c r="AD35" s="211"/>
      <c r="AE35" s="212"/>
      <c r="AF35" s="213" t="str">
        <f t="shared" si="3"/>
        <v/>
      </c>
      <c r="AG35" s="214" t="str">
        <f t="shared" si="4"/>
        <v/>
      </c>
      <c r="AH35" s="215"/>
      <c r="AI35" s="216"/>
      <c r="AJ35" s="216"/>
      <c r="AK35" s="216"/>
      <c r="AL35" s="216"/>
    </row>
    <row r="36" spans="1:38" ht="167.25" customHeight="1">
      <c r="A36" s="24">
        <v>25</v>
      </c>
      <c r="B36" s="35" t="s">
        <v>142</v>
      </c>
      <c r="C36" s="81" t="s">
        <v>219</v>
      </c>
      <c r="D36" s="93" t="s">
        <v>195</v>
      </c>
      <c r="E36" s="84" t="s">
        <v>232</v>
      </c>
      <c r="F36" s="1" t="s">
        <v>908</v>
      </c>
      <c r="G36" s="31" t="s">
        <v>5</v>
      </c>
      <c r="H36" s="31"/>
      <c r="I36" s="84" t="s">
        <v>238</v>
      </c>
      <c r="J36" s="28" t="s">
        <v>894</v>
      </c>
      <c r="K36" s="125" t="s">
        <v>878</v>
      </c>
      <c r="L36" s="31"/>
      <c r="M36" s="31"/>
      <c r="N36" s="31" t="s">
        <v>5</v>
      </c>
      <c r="O36" s="54"/>
      <c r="P36" s="31"/>
      <c r="Q36" s="31"/>
      <c r="R36" s="31"/>
      <c r="S36" s="31" t="s">
        <v>5</v>
      </c>
      <c r="T36" s="31"/>
      <c r="U36" s="73"/>
      <c r="V36" s="53"/>
      <c r="W36" s="31"/>
      <c r="X36" s="31" t="s">
        <v>5</v>
      </c>
      <c r="Y36" s="31"/>
      <c r="Z36" s="135"/>
      <c r="AA36" s="213">
        <f t="shared" si="0"/>
        <v>18</v>
      </c>
      <c r="AB36" s="224" t="s">
        <v>368</v>
      </c>
      <c r="AC36" s="210" t="s">
        <v>679</v>
      </c>
      <c r="AD36" s="211"/>
      <c r="AE36" s="212"/>
      <c r="AF36" s="213" t="str">
        <f t="shared" si="3"/>
        <v/>
      </c>
      <c r="AG36" s="214" t="str">
        <f t="shared" si="4"/>
        <v/>
      </c>
      <c r="AH36" s="215"/>
      <c r="AI36" s="216"/>
      <c r="AJ36" s="216"/>
      <c r="AK36" s="216"/>
      <c r="AL36" s="216"/>
    </row>
    <row r="37" spans="1:38" ht="60.75" customHeight="1">
      <c r="A37" s="24">
        <v>26</v>
      </c>
      <c r="B37" s="35" t="s">
        <v>142</v>
      </c>
      <c r="C37" s="81" t="s">
        <v>219</v>
      </c>
      <c r="D37" s="93" t="s">
        <v>250</v>
      </c>
      <c r="E37" s="181" t="s">
        <v>896</v>
      </c>
      <c r="F37" s="1" t="s">
        <v>895</v>
      </c>
      <c r="G37" s="31" t="s">
        <v>5</v>
      </c>
      <c r="H37" s="31"/>
      <c r="I37" s="84" t="s">
        <v>238</v>
      </c>
      <c r="J37" s="28" t="s">
        <v>275</v>
      </c>
      <c r="K37" s="125" t="s">
        <v>879</v>
      </c>
      <c r="L37" s="31" t="s">
        <v>5</v>
      </c>
      <c r="M37" s="31"/>
      <c r="N37" s="31"/>
      <c r="O37" s="54"/>
      <c r="P37" s="31"/>
      <c r="Q37" s="31"/>
      <c r="R37" s="31"/>
      <c r="S37" s="31" t="s">
        <v>5</v>
      </c>
      <c r="T37" s="31"/>
      <c r="U37" s="73"/>
      <c r="V37" s="53"/>
      <c r="W37" s="31"/>
      <c r="X37" s="31" t="s">
        <v>5</v>
      </c>
      <c r="Y37" s="31"/>
      <c r="Z37" s="135"/>
      <c r="AA37" s="213">
        <f t="shared" si="0"/>
        <v>18</v>
      </c>
      <c r="AB37" s="224" t="s">
        <v>368</v>
      </c>
      <c r="AC37" s="210"/>
      <c r="AD37" s="211"/>
      <c r="AE37" s="212"/>
      <c r="AF37" s="213" t="str">
        <f t="shared" si="3"/>
        <v/>
      </c>
      <c r="AG37" s="214" t="str">
        <f t="shared" si="4"/>
        <v/>
      </c>
      <c r="AH37" s="215"/>
      <c r="AI37" s="216"/>
      <c r="AJ37" s="216"/>
      <c r="AK37" s="216"/>
      <c r="AL37" s="216"/>
    </row>
    <row r="38" spans="1:38" ht="201.75" customHeight="1">
      <c r="A38" s="24">
        <v>27</v>
      </c>
      <c r="B38" s="35" t="s">
        <v>142</v>
      </c>
      <c r="C38" s="81" t="s">
        <v>219</v>
      </c>
      <c r="D38" s="93" t="s">
        <v>241</v>
      </c>
      <c r="E38" s="84" t="s">
        <v>223</v>
      </c>
      <c r="F38" s="1" t="s">
        <v>903</v>
      </c>
      <c r="G38" s="31" t="s">
        <v>5</v>
      </c>
      <c r="H38" s="31"/>
      <c r="I38" s="84" t="s">
        <v>238</v>
      </c>
      <c r="J38" s="28" t="s">
        <v>276</v>
      </c>
      <c r="K38" s="125" t="s">
        <v>880</v>
      </c>
      <c r="L38" s="31" t="s">
        <v>5</v>
      </c>
      <c r="M38" s="31"/>
      <c r="N38" s="31"/>
      <c r="O38" s="54"/>
      <c r="P38" s="31"/>
      <c r="Q38" s="31"/>
      <c r="R38" s="31"/>
      <c r="S38" s="31" t="s">
        <v>5</v>
      </c>
      <c r="T38" s="31"/>
      <c r="U38" s="73"/>
      <c r="V38" s="53"/>
      <c r="W38" s="31"/>
      <c r="X38" s="31" t="s">
        <v>5</v>
      </c>
      <c r="Y38" s="31"/>
      <c r="Z38" s="135"/>
      <c r="AA38" s="213">
        <f t="shared" si="0"/>
        <v>18</v>
      </c>
      <c r="AB38" s="224" t="s">
        <v>368</v>
      </c>
      <c r="AC38" s="210" t="s">
        <v>680</v>
      </c>
      <c r="AD38" s="211"/>
      <c r="AE38" s="212"/>
      <c r="AF38" s="213" t="str">
        <f t="shared" si="3"/>
        <v/>
      </c>
      <c r="AG38" s="214" t="str">
        <f t="shared" si="4"/>
        <v/>
      </c>
      <c r="AH38" s="215"/>
      <c r="AI38" s="216"/>
      <c r="AJ38" s="216"/>
      <c r="AK38" s="216"/>
      <c r="AL38" s="216"/>
    </row>
    <row r="39" spans="1:38" ht="172.5" customHeight="1">
      <c r="A39" s="24">
        <v>28</v>
      </c>
      <c r="B39" s="35" t="s">
        <v>142</v>
      </c>
      <c r="C39" s="81" t="s">
        <v>219</v>
      </c>
      <c r="D39" s="93" t="s">
        <v>242</v>
      </c>
      <c r="E39" s="84" t="s">
        <v>221</v>
      </c>
      <c r="F39" s="1" t="s">
        <v>904</v>
      </c>
      <c r="G39" s="31" t="s">
        <v>5</v>
      </c>
      <c r="H39" s="31"/>
      <c r="I39" s="84" t="s">
        <v>238</v>
      </c>
      <c r="J39" s="84" t="s">
        <v>367</v>
      </c>
      <c r="K39" s="125" t="s">
        <v>881</v>
      </c>
      <c r="L39" s="31" t="s">
        <v>5</v>
      </c>
      <c r="M39" s="31"/>
      <c r="N39" s="31"/>
      <c r="O39" s="54"/>
      <c r="P39" s="31"/>
      <c r="Q39" s="31"/>
      <c r="R39" s="31"/>
      <c r="S39" s="31" t="s">
        <v>5</v>
      </c>
      <c r="T39" s="31"/>
      <c r="U39" s="73"/>
      <c r="V39" s="53"/>
      <c r="W39" s="31"/>
      <c r="X39" s="31" t="s">
        <v>5</v>
      </c>
      <c r="Y39" s="31"/>
      <c r="Z39" s="135"/>
      <c r="AA39" s="213">
        <f t="shared" si="0"/>
        <v>18</v>
      </c>
      <c r="AB39" s="224" t="s">
        <v>368</v>
      </c>
      <c r="AC39" s="210" t="s">
        <v>681</v>
      </c>
      <c r="AD39" s="211"/>
      <c r="AE39" s="212"/>
      <c r="AF39" s="213" t="str">
        <f t="shared" si="3"/>
        <v/>
      </c>
      <c r="AG39" s="214" t="str">
        <f t="shared" si="4"/>
        <v/>
      </c>
      <c r="AH39" s="215"/>
      <c r="AI39" s="216"/>
      <c r="AJ39" s="216"/>
      <c r="AK39" s="216"/>
      <c r="AL39" s="216"/>
    </row>
    <row r="40" spans="1:38" ht="232.5" customHeight="1">
      <c r="A40" s="24">
        <v>29</v>
      </c>
      <c r="B40" s="35" t="s">
        <v>142</v>
      </c>
      <c r="C40" s="81" t="s">
        <v>219</v>
      </c>
      <c r="D40" s="93" t="s">
        <v>248</v>
      </c>
      <c r="E40" s="84" t="s">
        <v>236</v>
      </c>
      <c r="F40" s="1" t="s">
        <v>909</v>
      </c>
      <c r="G40" s="31" t="s">
        <v>5</v>
      </c>
      <c r="H40" s="31"/>
      <c r="I40" s="84" t="s">
        <v>238</v>
      </c>
      <c r="J40" s="181" t="s">
        <v>890</v>
      </c>
      <c r="K40" s="125" t="s">
        <v>882</v>
      </c>
      <c r="L40" s="31" t="s">
        <v>5</v>
      </c>
      <c r="M40" s="31"/>
      <c r="N40" s="31"/>
      <c r="O40" s="54"/>
      <c r="P40" s="31"/>
      <c r="Q40" s="31"/>
      <c r="R40" s="31"/>
      <c r="S40" s="31" t="s">
        <v>5</v>
      </c>
      <c r="T40" s="31"/>
      <c r="U40" s="73"/>
      <c r="V40" s="53"/>
      <c r="W40" s="31"/>
      <c r="X40" s="31" t="s">
        <v>5</v>
      </c>
      <c r="Y40" s="31"/>
      <c r="Z40" s="135"/>
      <c r="AA40" s="213">
        <f t="shared" si="0"/>
        <v>18</v>
      </c>
      <c r="AB40" s="224" t="s">
        <v>368</v>
      </c>
      <c r="AC40" s="210" t="s">
        <v>953</v>
      </c>
      <c r="AD40" s="211"/>
      <c r="AE40" s="212"/>
      <c r="AF40" s="213" t="str">
        <f t="shared" si="3"/>
        <v/>
      </c>
      <c r="AG40" s="214" t="str">
        <f t="shared" si="4"/>
        <v/>
      </c>
      <c r="AH40" s="215"/>
      <c r="AI40" s="216"/>
      <c r="AJ40" s="216"/>
      <c r="AK40" s="216"/>
      <c r="AL40" s="216"/>
    </row>
    <row r="41" spans="1:38" ht="12" customHeight="1">
      <c r="A41" s="59"/>
      <c r="B41" s="59"/>
      <c r="C41" s="82"/>
      <c r="D41" s="85"/>
      <c r="E41" s="82"/>
      <c r="F41" s="82"/>
      <c r="G41" s="59"/>
      <c r="H41" s="59"/>
      <c r="I41" s="86"/>
      <c r="J41" s="87"/>
      <c r="K41" s="86"/>
      <c r="L41" s="73"/>
      <c r="M41" s="73"/>
      <c r="N41" s="73"/>
      <c r="O41" s="123"/>
      <c r="P41" s="73"/>
      <c r="Q41" s="73"/>
      <c r="R41" s="73"/>
      <c r="S41" s="73"/>
      <c r="T41" s="73"/>
      <c r="U41" s="73"/>
      <c r="V41" s="73"/>
      <c r="W41" s="73"/>
      <c r="X41" s="73"/>
      <c r="Y41" s="73"/>
      <c r="Z41" s="133"/>
      <c r="AA41" s="217" t="str">
        <f t="shared" si="0"/>
        <v/>
      </c>
      <c r="AB41" s="67"/>
      <c r="AC41" s="218"/>
      <c r="AD41" s="219"/>
      <c r="AE41" s="219"/>
      <c r="AF41" s="217" t="str">
        <f t="shared" si="3"/>
        <v/>
      </c>
      <c r="AG41" s="220" t="str">
        <f t="shared" si="4"/>
        <v/>
      </c>
      <c r="AH41" s="221"/>
      <c r="AI41" s="222"/>
      <c r="AJ41" s="222"/>
      <c r="AK41" s="222"/>
      <c r="AL41" s="222"/>
    </row>
    <row r="42" spans="1:38" ht="45">
      <c r="A42" s="25">
        <v>1</v>
      </c>
      <c r="B42" s="125" t="s">
        <v>143</v>
      </c>
      <c r="C42" s="81" t="s">
        <v>219</v>
      </c>
      <c r="D42" s="81" t="s">
        <v>902</v>
      </c>
      <c r="E42" s="297" t="s">
        <v>906</v>
      </c>
      <c r="F42" s="297" t="s">
        <v>906</v>
      </c>
      <c r="G42" s="24" t="s">
        <v>5</v>
      </c>
      <c r="H42" s="24"/>
      <c r="I42" s="81" t="s">
        <v>482</v>
      </c>
      <c r="J42" s="84" t="s">
        <v>277</v>
      </c>
      <c r="K42" s="125" t="s">
        <v>783</v>
      </c>
      <c r="L42" s="31" t="s">
        <v>5</v>
      </c>
      <c r="M42" s="31"/>
      <c r="N42" s="63"/>
      <c r="O42" s="64"/>
      <c r="P42" s="31"/>
      <c r="Q42" s="31" t="s">
        <v>126</v>
      </c>
      <c r="R42" s="31" t="s">
        <v>5</v>
      </c>
      <c r="S42" s="31"/>
      <c r="T42" s="31"/>
      <c r="U42" s="98"/>
      <c r="V42" s="31"/>
      <c r="W42" s="31" t="s">
        <v>126</v>
      </c>
      <c r="X42" s="31"/>
      <c r="Y42" s="31"/>
      <c r="Z42" s="135" t="s">
        <v>5</v>
      </c>
      <c r="AA42" s="213">
        <f t="shared" si="0"/>
        <v>20</v>
      </c>
      <c r="AB42" s="224" t="s">
        <v>463</v>
      </c>
      <c r="AC42" s="210"/>
      <c r="AD42" s="211"/>
      <c r="AE42" s="212"/>
      <c r="AF42" s="213" t="str">
        <f t="shared" si="3"/>
        <v/>
      </c>
      <c r="AG42" s="214" t="str">
        <f t="shared" si="4"/>
        <v/>
      </c>
      <c r="AH42" s="215"/>
      <c r="AI42" s="216"/>
      <c r="AJ42" s="216"/>
      <c r="AK42" s="216"/>
      <c r="AL42" s="216"/>
    </row>
    <row r="43" spans="1:38" ht="33.75">
      <c r="A43" s="25">
        <v>2</v>
      </c>
      <c r="B43" s="125" t="s">
        <v>143</v>
      </c>
      <c r="C43" s="81" t="s">
        <v>219</v>
      </c>
      <c r="D43" s="81" t="s">
        <v>902</v>
      </c>
      <c r="E43" s="297" t="s">
        <v>906</v>
      </c>
      <c r="F43" s="297" t="s">
        <v>906</v>
      </c>
      <c r="G43" s="24" t="s">
        <v>5</v>
      </c>
      <c r="H43" s="24"/>
      <c r="I43" s="81" t="s">
        <v>482</v>
      </c>
      <c r="J43" s="84" t="s">
        <v>278</v>
      </c>
      <c r="K43" s="125" t="s">
        <v>784</v>
      </c>
      <c r="L43" s="31" t="s">
        <v>5</v>
      </c>
      <c r="M43" s="31"/>
      <c r="N43" s="63"/>
      <c r="O43" s="64"/>
      <c r="P43" s="31"/>
      <c r="Q43" s="31"/>
      <c r="R43" s="31"/>
      <c r="S43" s="31" t="s">
        <v>5</v>
      </c>
      <c r="T43" s="31"/>
      <c r="U43" s="98"/>
      <c r="V43" s="31"/>
      <c r="W43" s="31" t="s">
        <v>126</v>
      </c>
      <c r="X43" s="31" t="s">
        <v>5</v>
      </c>
      <c r="Y43" s="31"/>
      <c r="Z43" s="135"/>
      <c r="AA43" s="213">
        <f t="shared" si="0"/>
        <v>18</v>
      </c>
      <c r="AB43" s="224" t="s">
        <v>463</v>
      </c>
      <c r="AC43" s="210"/>
      <c r="AD43" s="211"/>
      <c r="AE43" s="212"/>
      <c r="AF43" s="213" t="str">
        <f t="shared" si="3"/>
        <v/>
      </c>
      <c r="AG43" s="214" t="str">
        <f t="shared" si="4"/>
        <v/>
      </c>
      <c r="AH43" s="215"/>
      <c r="AI43" s="216"/>
      <c r="AJ43" s="216"/>
      <c r="AK43" s="216"/>
      <c r="AL43" s="216"/>
    </row>
    <row r="44" spans="1:38" ht="56.25">
      <c r="A44" s="25">
        <v>3</v>
      </c>
      <c r="B44" s="125" t="s">
        <v>143</v>
      </c>
      <c r="C44" s="81" t="s">
        <v>219</v>
      </c>
      <c r="D44" s="1" t="s">
        <v>154</v>
      </c>
      <c r="E44" s="24" t="s">
        <v>889</v>
      </c>
      <c r="F44" s="24" t="s">
        <v>480</v>
      </c>
      <c r="G44" s="24" t="s">
        <v>5</v>
      </c>
      <c r="H44" s="24"/>
      <c r="I44" s="81" t="s">
        <v>482</v>
      </c>
      <c r="J44" s="84" t="s">
        <v>336</v>
      </c>
      <c r="K44" s="125" t="s">
        <v>390</v>
      </c>
      <c r="L44" s="31" t="s">
        <v>5</v>
      </c>
      <c r="M44" s="31"/>
      <c r="N44" s="71"/>
      <c r="O44" s="98"/>
      <c r="P44" s="71"/>
      <c r="Q44" s="71"/>
      <c r="R44" s="71"/>
      <c r="S44" s="71"/>
      <c r="T44" s="31" t="s">
        <v>5</v>
      </c>
      <c r="U44" s="98"/>
      <c r="V44" s="71"/>
      <c r="W44" s="71"/>
      <c r="X44" s="31" t="s">
        <v>5</v>
      </c>
      <c r="Y44" s="71"/>
      <c r="Z44" s="136"/>
      <c r="AA44" s="213">
        <f t="shared" si="0"/>
        <v>22</v>
      </c>
      <c r="AB44" s="224" t="s">
        <v>368</v>
      </c>
      <c r="AC44" s="210"/>
      <c r="AD44" s="211"/>
      <c r="AE44" s="212"/>
      <c r="AF44" s="213" t="str">
        <f t="shared" si="3"/>
        <v/>
      </c>
      <c r="AG44" s="214" t="str">
        <f t="shared" si="4"/>
        <v/>
      </c>
      <c r="AH44" s="215"/>
      <c r="AI44" s="216"/>
      <c r="AJ44" s="216"/>
      <c r="AK44" s="216"/>
      <c r="AL44" s="216"/>
    </row>
    <row r="45" spans="1:38" ht="123.75">
      <c r="A45" s="25">
        <v>4</v>
      </c>
      <c r="B45" s="125" t="s">
        <v>143</v>
      </c>
      <c r="C45" s="81" t="s">
        <v>219</v>
      </c>
      <c r="D45" s="1" t="s">
        <v>155</v>
      </c>
      <c r="E45" s="24" t="s">
        <v>889</v>
      </c>
      <c r="F45" s="24" t="s">
        <v>889</v>
      </c>
      <c r="G45" s="24" t="s">
        <v>5</v>
      </c>
      <c r="H45" s="24"/>
      <c r="I45" s="81" t="s">
        <v>482</v>
      </c>
      <c r="J45" s="84" t="s">
        <v>337</v>
      </c>
      <c r="K45" s="125" t="s">
        <v>785</v>
      </c>
      <c r="L45" s="31" t="s">
        <v>5</v>
      </c>
      <c r="M45" s="31"/>
      <c r="N45" s="71"/>
      <c r="O45" s="98"/>
      <c r="P45" s="71"/>
      <c r="Q45" s="71"/>
      <c r="R45" s="71"/>
      <c r="S45" s="71"/>
      <c r="T45" s="31" t="s">
        <v>5</v>
      </c>
      <c r="U45" s="98"/>
      <c r="V45" s="71"/>
      <c r="W45" s="71"/>
      <c r="X45" s="31" t="s">
        <v>5</v>
      </c>
      <c r="Y45" s="71"/>
      <c r="Z45" s="136"/>
      <c r="AA45" s="213">
        <f t="shared" si="0"/>
        <v>22</v>
      </c>
      <c r="AB45" s="224" t="s">
        <v>368</v>
      </c>
      <c r="AC45" s="210" t="s">
        <v>562</v>
      </c>
      <c r="AD45" s="277"/>
      <c r="AE45" s="284"/>
      <c r="AF45" s="213">
        <f t="shared" si="3"/>
        <v>16.5</v>
      </c>
      <c r="AG45" s="214">
        <f t="shared" si="4"/>
        <v>25</v>
      </c>
      <c r="AH45" s="215"/>
      <c r="AI45" s="216"/>
      <c r="AJ45" s="216"/>
      <c r="AK45" s="216" t="s">
        <v>5</v>
      </c>
      <c r="AL45" s="216" t="s">
        <v>5</v>
      </c>
    </row>
    <row r="46" spans="1:38" ht="45">
      <c r="A46" s="25">
        <v>5</v>
      </c>
      <c r="B46" s="125" t="s">
        <v>143</v>
      </c>
      <c r="C46" s="81" t="s">
        <v>219</v>
      </c>
      <c r="D46" s="1" t="s">
        <v>159</v>
      </c>
      <c r="E46" s="24" t="s">
        <v>889</v>
      </c>
      <c r="F46" s="24" t="s">
        <v>889</v>
      </c>
      <c r="G46" s="24" t="s">
        <v>5</v>
      </c>
      <c r="H46" s="24"/>
      <c r="I46" s="81" t="s">
        <v>482</v>
      </c>
      <c r="J46" s="84" t="s">
        <v>279</v>
      </c>
      <c r="K46" s="125" t="s">
        <v>786</v>
      </c>
      <c r="L46" s="53" t="s">
        <v>5</v>
      </c>
      <c r="M46" s="53" t="s">
        <v>126</v>
      </c>
      <c r="N46" s="53"/>
      <c r="O46" s="54"/>
      <c r="P46" s="53"/>
      <c r="Q46" s="53"/>
      <c r="R46" s="53" t="s">
        <v>5</v>
      </c>
      <c r="S46" s="53"/>
      <c r="T46" s="53"/>
      <c r="U46" s="54"/>
      <c r="V46" s="53"/>
      <c r="W46" s="53"/>
      <c r="X46" s="53" t="s">
        <v>5</v>
      </c>
      <c r="Y46" s="53"/>
      <c r="Z46" s="132"/>
      <c r="AA46" s="213">
        <f t="shared" si="0"/>
        <v>13</v>
      </c>
      <c r="AB46" s="224" t="s">
        <v>368</v>
      </c>
      <c r="AC46" s="210"/>
      <c r="AD46" s="211"/>
      <c r="AE46" s="212"/>
      <c r="AF46" s="213" t="str">
        <f t="shared" si="3"/>
        <v/>
      </c>
      <c r="AG46" s="214" t="str">
        <f t="shared" si="4"/>
        <v/>
      </c>
      <c r="AH46" s="215"/>
      <c r="AI46" s="216"/>
      <c r="AJ46" s="216"/>
      <c r="AK46" s="216"/>
      <c r="AL46" s="216"/>
    </row>
    <row r="47" spans="1:38" ht="45">
      <c r="A47" s="25">
        <v>6</v>
      </c>
      <c r="B47" s="125" t="s">
        <v>143</v>
      </c>
      <c r="C47" s="81" t="s">
        <v>219</v>
      </c>
      <c r="D47" s="1" t="s">
        <v>159</v>
      </c>
      <c r="E47" s="24" t="s">
        <v>889</v>
      </c>
      <c r="F47" s="24" t="s">
        <v>889</v>
      </c>
      <c r="G47" s="24" t="s">
        <v>5</v>
      </c>
      <c r="H47" s="24"/>
      <c r="I47" s="81" t="s">
        <v>482</v>
      </c>
      <c r="J47" s="84" t="s">
        <v>280</v>
      </c>
      <c r="K47" s="125" t="s">
        <v>786</v>
      </c>
      <c r="L47" s="53" t="s">
        <v>5</v>
      </c>
      <c r="M47" s="53" t="s">
        <v>126</v>
      </c>
      <c r="N47" s="53"/>
      <c r="O47" s="54"/>
      <c r="P47" s="53"/>
      <c r="Q47" s="53"/>
      <c r="R47" s="53" t="s">
        <v>5</v>
      </c>
      <c r="S47" s="53"/>
      <c r="T47" s="53"/>
      <c r="U47" s="54"/>
      <c r="V47" s="53"/>
      <c r="W47" s="53"/>
      <c r="X47" s="53" t="s">
        <v>5</v>
      </c>
      <c r="Y47" s="53"/>
      <c r="Z47" s="132"/>
      <c r="AA47" s="213">
        <f t="shared" si="0"/>
        <v>13</v>
      </c>
      <c r="AB47" s="224" t="s">
        <v>368</v>
      </c>
      <c r="AC47" s="210"/>
      <c r="AD47" s="211"/>
      <c r="AE47" s="212"/>
      <c r="AF47" s="213" t="str">
        <f t="shared" si="3"/>
        <v/>
      </c>
      <c r="AG47" s="214" t="str">
        <f t="shared" si="4"/>
        <v/>
      </c>
      <c r="AH47" s="215"/>
      <c r="AI47" s="216"/>
      <c r="AJ47" s="216"/>
      <c r="AK47" s="216"/>
      <c r="AL47" s="216"/>
    </row>
    <row r="48" spans="1:38" ht="45">
      <c r="A48" s="25">
        <v>7</v>
      </c>
      <c r="B48" s="125" t="s">
        <v>143</v>
      </c>
      <c r="C48" s="81" t="s">
        <v>219</v>
      </c>
      <c r="D48" s="234" t="s">
        <v>137</v>
      </c>
      <c r="E48" s="24" t="s">
        <v>889</v>
      </c>
      <c r="F48" s="24" t="s">
        <v>889</v>
      </c>
      <c r="G48" s="24" t="s">
        <v>5</v>
      </c>
      <c r="H48" s="24"/>
      <c r="I48" s="81" t="s">
        <v>482</v>
      </c>
      <c r="J48" s="84" t="s">
        <v>281</v>
      </c>
      <c r="K48" s="125" t="s">
        <v>787</v>
      </c>
      <c r="L48" s="31" t="s">
        <v>5</v>
      </c>
      <c r="M48" s="31"/>
      <c r="N48" s="71"/>
      <c r="O48" s="98"/>
      <c r="P48" s="71"/>
      <c r="Q48" s="71"/>
      <c r="R48" s="71"/>
      <c r="S48" s="71"/>
      <c r="T48" s="31" t="s">
        <v>5</v>
      </c>
      <c r="U48" s="98"/>
      <c r="V48" s="71"/>
      <c r="W48" s="71"/>
      <c r="X48" s="31" t="s">
        <v>5</v>
      </c>
      <c r="Y48" s="71"/>
      <c r="Z48" s="136"/>
      <c r="AA48" s="213">
        <f t="shared" si="0"/>
        <v>22</v>
      </c>
      <c r="AB48" s="224" t="s">
        <v>368</v>
      </c>
      <c r="AC48" s="210"/>
      <c r="AD48" s="211"/>
      <c r="AE48" s="212"/>
      <c r="AF48" s="213" t="str">
        <f t="shared" si="3"/>
        <v/>
      </c>
      <c r="AG48" s="214" t="str">
        <f t="shared" si="4"/>
        <v/>
      </c>
      <c r="AH48" s="215"/>
      <c r="AI48" s="216"/>
      <c r="AJ48" s="216"/>
      <c r="AK48" s="216"/>
      <c r="AL48" s="216"/>
    </row>
    <row r="49" spans="1:38" ht="45">
      <c r="A49" s="25">
        <v>8</v>
      </c>
      <c r="B49" s="125" t="s">
        <v>143</v>
      </c>
      <c r="C49" s="81" t="s">
        <v>219</v>
      </c>
      <c r="D49" s="68" t="s">
        <v>160</v>
      </c>
      <c r="E49" s="24" t="s">
        <v>889</v>
      </c>
      <c r="F49" s="24" t="s">
        <v>889</v>
      </c>
      <c r="G49" s="24" t="s">
        <v>5</v>
      </c>
      <c r="H49" s="24"/>
      <c r="I49" s="81" t="s">
        <v>482</v>
      </c>
      <c r="J49" s="84" t="s">
        <v>281</v>
      </c>
      <c r="K49" s="125" t="s">
        <v>787</v>
      </c>
      <c r="L49" s="31" t="s">
        <v>5</v>
      </c>
      <c r="M49" s="31"/>
      <c r="N49" s="71"/>
      <c r="O49" s="98"/>
      <c r="P49" s="71"/>
      <c r="Q49" s="71"/>
      <c r="R49" s="71"/>
      <c r="S49" s="71"/>
      <c r="T49" s="31" t="s">
        <v>5</v>
      </c>
      <c r="U49" s="98"/>
      <c r="V49" s="71"/>
      <c r="W49" s="71"/>
      <c r="X49" s="31" t="s">
        <v>5</v>
      </c>
      <c r="Y49" s="71"/>
      <c r="Z49" s="136"/>
      <c r="AA49" s="213">
        <f t="shared" si="0"/>
        <v>22</v>
      </c>
      <c r="AB49" s="224" t="s">
        <v>368</v>
      </c>
      <c r="AC49" s="210"/>
      <c r="AD49" s="211"/>
      <c r="AE49" s="212"/>
      <c r="AF49" s="213" t="str">
        <f t="shared" si="3"/>
        <v/>
      </c>
      <c r="AG49" s="214" t="str">
        <f t="shared" si="4"/>
        <v/>
      </c>
      <c r="AH49" s="215"/>
      <c r="AI49" s="216"/>
      <c r="AJ49" s="216"/>
      <c r="AK49" s="216"/>
      <c r="AL49" s="216"/>
    </row>
    <row r="50" spans="1:38" ht="45">
      <c r="A50" s="25">
        <v>9</v>
      </c>
      <c r="B50" s="125" t="s">
        <v>143</v>
      </c>
      <c r="C50" s="81" t="s">
        <v>219</v>
      </c>
      <c r="D50" s="68" t="s">
        <v>161</v>
      </c>
      <c r="E50" s="24" t="s">
        <v>889</v>
      </c>
      <c r="F50" s="24" t="s">
        <v>889</v>
      </c>
      <c r="G50" s="24" t="s">
        <v>5</v>
      </c>
      <c r="H50" s="24"/>
      <c r="I50" s="81" t="s">
        <v>482</v>
      </c>
      <c r="J50" s="84" t="s">
        <v>281</v>
      </c>
      <c r="K50" s="125" t="s">
        <v>787</v>
      </c>
      <c r="L50" s="31" t="s">
        <v>5</v>
      </c>
      <c r="M50" s="31"/>
      <c r="N50" s="71"/>
      <c r="O50" s="98"/>
      <c r="P50" s="71"/>
      <c r="Q50" s="71"/>
      <c r="R50" s="71"/>
      <c r="S50" s="71"/>
      <c r="T50" s="31" t="s">
        <v>5</v>
      </c>
      <c r="U50" s="98"/>
      <c r="V50" s="71"/>
      <c r="W50" s="71"/>
      <c r="X50" s="31" t="s">
        <v>5</v>
      </c>
      <c r="Y50" s="71"/>
      <c r="Z50" s="136"/>
      <c r="AA50" s="213">
        <f t="shared" si="0"/>
        <v>22</v>
      </c>
      <c r="AB50" s="224" t="s">
        <v>368</v>
      </c>
      <c r="AC50" s="210"/>
      <c r="AD50" s="211"/>
      <c r="AE50" s="212"/>
      <c r="AF50" s="213" t="str">
        <f t="shared" si="3"/>
        <v/>
      </c>
      <c r="AG50" s="214" t="str">
        <f t="shared" si="4"/>
        <v/>
      </c>
      <c r="AH50" s="215"/>
      <c r="AI50" s="216"/>
      <c r="AJ50" s="216"/>
      <c r="AK50" s="216"/>
      <c r="AL50" s="216"/>
    </row>
    <row r="51" spans="1:38" ht="45.75" customHeight="1">
      <c r="A51" s="25">
        <v>10</v>
      </c>
      <c r="B51" s="125" t="s">
        <v>143</v>
      </c>
      <c r="C51" s="81" t="s">
        <v>219</v>
      </c>
      <c r="D51" s="68" t="s">
        <v>161</v>
      </c>
      <c r="E51" s="24" t="s">
        <v>889</v>
      </c>
      <c r="F51" s="24" t="s">
        <v>889</v>
      </c>
      <c r="G51" s="24" t="s">
        <v>5</v>
      </c>
      <c r="H51" s="24"/>
      <c r="I51" s="81" t="s">
        <v>482</v>
      </c>
      <c r="J51" s="84" t="s">
        <v>282</v>
      </c>
      <c r="K51" s="125" t="s">
        <v>789</v>
      </c>
      <c r="L51" s="53"/>
      <c r="M51" s="53" t="s">
        <v>5</v>
      </c>
      <c r="N51" s="53"/>
      <c r="O51" s="54"/>
      <c r="P51" s="53"/>
      <c r="Q51" s="53"/>
      <c r="R51" s="53" t="s">
        <v>5</v>
      </c>
      <c r="S51" s="53"/>
      <c r="T51" s="53"/>
      <c r="U51" s="54"/>
      <c r="V51" s="53"/>
      <c r="W51" s="53"/>
      <c r="X51" s="53" t="s">
        <v>5</v>
      </c>
      <c r="Y51" s="53"/>
      <c r="Z51" s="132"/>
      <c r="AA51" s="213">
        <f t="shared" si="0"/>
        <v>13</v>
      </c>
      <c r="AB51" s="224" t="s">
        <v>368</v>
      </c>
      <c r="AC51" s="210"/>
      <c r="AD51" s="211"/>
      <c r="AE51" s="212"/>
      <c r="AF51" s="213" t="str">
        <f t="shared" si="3"/>
        <v/>
      </c>
      <c r="AG51" s="214" t="str">
        <f t="shared" si="4"/>
        <v/>
      </c>
      <c r="AH51" s="215"/>
      <c r="AI51" s="216"/>
      <c r="AJ51" s="216"/>
      <c r="AK51" s="216"/>
      <c r="AL51" s="216"/>
    </row>
    <row r="52" spans="1:38" ht="45">
      <c r="A52" s="25">
        <v>11</v>
      </c>
      <c r="B52" s="125" t="s">
        <v>143</v>
      </c>
      <c r="C52" s="81" t="s">
        <v>219</v>
      </c>
      <c r="D52" s="84" t="s">
        <v>144</v>
      </c>
      <c r="E52" s="24" t="s">
        <v>889</v>
      </c>
      <c r="F52" s="24" t="s">
        <v>889</v>
      </c>
      <c r="G52" s="24" t="s">
        <v>5</v>
      </c>
      <c r="H52" s="24"/>
      <c r="I52" s="81" t="s">
        <v>482</v>
      </c>
      <c r="J52" s="84" t="s">
        <v>283</v>
      </c>
      <c r="K52" s="125" t="s">
        <v>790</v>
      </c>
      <c r="L52" s="31" t="s">
        <v>5</v>
      </c>
      <c r="M52" s="31"/>
      <c r="N52" s="71"/>
      <c r="O52" s="98"/>
      <c r="P52" s="71"/>
      <c r="Q52" s="71"/>
      <c r="R52" s="71"/>
      <c r="S52" s="71"/>
      <c r="T52" s="31" t="s">
        <v>5</v>
      </c>
      <c r="U52" s="98"/>
      <c r="V52" s="71"/>
      <c r="W52" s="71"/>
      <c r="X52" s="31" t="s">
        <v>5</v>
      </c>
      <c r="Y52" s="71"/>
      <c r="Z52" s="136"/>
      <c r="AA52" s="213">
        <f t="shared" si="0"/>
        <v>22</v>
      </c>
      <c r="AB52" s="224" t="s">
        <v>368</v>
      </c>
      <c r="AC52" s="210"/>
      <c r="AD52" s="211"/>
      <c r="AE52" s="212"/>
      <c r="AF52" s="213" t="str">
        <f t="shared" si="3"/>
        <v/>
      </c>
      <c r="AG52" s="214" t="str">
        <f t="shared" si="4"/>
        <v/>
      </c>
      <c r="AH52" s="215"/>
      <c r="AI52" s="216"/>
      <c r="AJ52" s="216"/>
      <c r="AK52" s="216"/>
      <c r="AL52" s="216"/>
    </row>
    <row r="53" spans="1:38" ht="45">
      <c r="A53" s="25">
        <v>12</v>
      </c>
      <c r="B53" s="141" t="s">
        <v>143</v>
      </c>
      <c r="C53" s="142" t="s">
        <v>219</v>
      </c>
      <c r="D53" s="235" t="s">
        <v>11</v>
      </c>
      <c r="E53" s="24" t="s">
        <v>889</v>
      </c>
      <c r="F53" s="24" t="s">
        <v>889</v>
      </c>
      <c r="G53" s="24" t="s">
        <v>5</v>
      </c>
      <c r="H53" s="143"/>
      <c r="I53" s="81" t="s">
        <v>482</v>
      </c>
      <c r="J53" s="84" t="s">
        <v>284</v>
      </c>
      <c r="K53" s="125" t="s">
        <v>791</v>
      </c>
      <c r="L53" s="129" t="s">
        <v>5</v>
      </c>
      <c r="M53" s="129"/>
      <c r="N53" s="128"/>
      <c r="O53" s="144"/>
      <c r="P53" s="128"/>
      <c r="Q53" s="128"/>
      <c r="R53" s="128"/>
      <c r="S53" s="128"/>
      <c r="T53" s="129" t="s">
        <v>5</v>
      </c>
      <c r="U53" s="144"/>
      <c r="V53" s="128"/>
      <c r="W53" s="128"/>
      <c r="X53" s="129" t="s">
        <v>5</v>
      </c>
      <c r="Y53" s="128"/>
      <c r="Z53" s="145"/>
      <c r="AA53" s="213">
        <f t="shared" si="0"/>
        <v>22</v>
      </c>
      <c r="AB53" s="224" t="s">
        <v>368</v>
      </c>
      <c r="AC53" s="210"/>
      <c r="AD53" s="211"/>
      <c r="AE53" s="212"/>
      <c r="AF53" s="213" t="str">
        <f t="shared" si="3"/>
        <v/>
      </c>
      <c r="AG53" s="214" t="str">
        <f t="shared" si="4"/>
        <v/>
      </c>
      <c r="AH53" s="215"/>
      <c r="AI53" s="216"/>
      <c r="AJ53" s="216"/>
      <c r="AK53" s="216"/>
      <c r="AL53" s="216"/>
    </row>
    <row r="54" spans="1:38" ht="44.25" customHeight="1">
      <c r="A54" s="25">
        <v>13</v>
      </c>
      <c r="B54" s="125" t="s">
        <v>143</v>
      </c>
      <c r="C54" s="81" t="s">
        <v>219</v>
      </c>
      <c r="D54" s="68" t="s">
        <v>248</v>
      </c>
      <c r="E54" s="24" t="s">
        <v>889</v>
      </c>
      <c r="F54" s="24" t="s">
        <v>889</v>
      </c>
      <c r="G54" s="24" t="s">
        <v>5</v>
      </c>
      <c r="H54" s="143"/>
      <c r="I54" s="81" t="s">
        <v>482</v>
      </c>
      <c r="J54" s="84" t="s">
        <v>277</v>
      </c>
      <c r="K54" s="125" t="s">
        <v>783</v>
      </c>
      <c r="L54" s="31" t="s">
        <v>5</v>
      </c>
      <c r="M54" s="31"/>
      <c r="N54" s="63"/>
      <c r="O54" s="64"/>
      <c r="P54" s="31"/>
      <c r="Q54" s="31" t="s">
        <v>126</v>
      </c>
      <c r="R54" s="31" t="s">
        <v>5</v>
      </c>
      <c r="S54" s="31"/>
      <c r="T54" s="31"/>
      <c r="U54" s="98"/>
      <c r="V54" s="31"/>
      <c r="W54" s="31" t="s">
        <v>126</v>
      </c>
      <c r="X54" s="31"/>
      <c r="Y54" s="31"/>
      <c r="Z54" s="135" t="s">
        <v>5</v>
      </c>
      <c r="AA54" s="213">
        <f t="shared" si="0"/>
        <v>20</v>
      </c>
      <c r="AB54" s="224" t="s">
        <v>368</v>
      </c>
      <c r="AC54" s="210"/>
      <c r="AD54" s="211"/>
      <c r="AE54" s="212"/>
      <c r="AF54" s="213" t="str">
        <f t="shared" si="3"/>
        <v/>
      </c>
      <c r="AG54" s="214" t="str">
        <f t="shared" si="4"/>
        <v/>
      </c>
      <c r="AH54" s="215"/>
      <c r="AI54" s="216"/>
      <c r="AJ54" s="216"/>
      <c r="AK54" s="216"/>
      <c r="AL54" s="216"/>
    </row>
    <row r="55" spans="1:38" ht="12" customHeight="1">
      <c r="A55" s="146"/>
      <c r="B55" s="126"/>
      <c r="C55" s="126"/>
      <c r="D55" s="233"/>
      <c r="E55" s="126"/>
      <c r="F55" s="126"/>
      <c r="G55" s="126"/>
      <c r="H55" s="126"/>
      <c r="I55" s="233"/>
      <c r="J55" s="126"/>
      <c r="K55" s="126"/>
      <c r="L55" s="126"/>
      <c r="M55" s="126"/>
      <c r="N55" s="126"/>
      <c r="O55" s="126"/>
      <c r="P55" s="126"/>
      <c r="Q55" s="126"/>
      <c r="R55" s="126"/>
      <c r="S55" s="126"/>
      <c r="T55" s="126"/>
      <c r="U55" s="126"/>
      <c r="V55" s="126"/>
      <c r="W55" s="126"/>
      <c r="X55" s="126"/>
      <c r="Y55" s="126"/>
      <c r="Z55" s="126"/>
      <c r="AA55" s="217" t="str">
        <f t="shared" si="0"/>
        <v/>
      </c>
      <c r="AB55" s="126"/>
      <c r="AC55" s="218"/>
      <c r="AD55" s="219"/>
      <c r="AE55" s="219"/>
      <c r="AF55" s="217" t="str">
        <f t="shared" si="3"/>
        <v/>
      </c>
      <c r="AG55" s="220" t="str">
        <f t="shared" si="4"/>
        <v/>
      </c>
      <c r="AH55" s="221"/>
      <c r="AI55" s="222"/>
      <c r="AJ55" s="222"/>
      <c r="AK55" s="222"/>
      <c r="AL55" s="222"/>
    </row>
    <row r="56" spans="1:38">
      <c r="A56" s="52"/>
      <c r="B56" s="52"/>
      <c r="C56" s="52"/>
      <c r="D56" s="52"/>
      <c r="E56" s="52"/>
      <c r="F56" s="52"/>
      <c r="G56" s="92"/>
      <c r="H56" s="92"/>
      <c r="I56" s="52"/>
      <c r="J56" s="52"/>
      <c r="K56" s="52"/>
      <c r="L56" s="52"/>
      <c r="M56" s="52"/>
      <c r="N56" s="52"/>
      <c r="O56" s="52"/>
      <c r="P56" s="52"/>
      <c r="Q56" s="52"/>
      <c r="R56" s="52"/>
      <c r="S56" s="52"/>
      <c r="T56" s="52"/>
      <c r="U56" s="52"/>
      <c r="V56" s="52"/>
      <c r="W56" s="52"/>
      <c r="X56" s="52"/>
      <c r="Y56" s="52"/>
      <c r="Z56" s="52"/>
      <c r="AA56" s="52"/>
      <c r="AB56" s="52"/>
      <c r="AC56" s="52"/>
    </row>
    <row r="57" spans="1:38">
      <c r="A57" s="52"/>
      <c r="B57" s="52"/>
      <c r="C57" s="52"/>
      <c r="D57" s="52"/>
      <c r="E57" s="52"/>
      <c r="F57" s="52"/>
      <c r="G57" s="92"/>
      <c r="H57" s="92"/>
      <c r="I57" s="52"/>
      <c r="J57" s="52"/>
      <c r="K57" s="52"/>
      <c r="L57" s="52"/>
      <c r="M57" s="52"/>
      <c r="N57" s="52"/>
      <c r="O57" s="52"/>
      <c r="P57" s="52"/>
      <c r="Q57" s="52"/>
      <c r="R57" s="52"/>
      <c r="S57" s="52"/>
      <c r="T57" s="52"/>
      <c r="U57" s="52"/>
      <c r="V57" s="52"/>
      <c r="W57" s="52"/>
      <c r="X57" s="52"/>
      <c r="Y57" s="52"/>
      <c r="Z57" s="52"/>
      <c r="AA57" s="52"/>
      <c r="AB57" s="52"/>
      <c r="AC57" s="52"/>
    </row>
    <row r="58" spans="1:38">
      <c r="A58" s="52"/>
      <c r="B58" s="52"/>
      <c r="C58" s="52"/>
      <c r="D58" s="52"/>
      <c r="E58" s="52"/>
      <c r="F58" s="52"/>
      <c r="G58" s="92"/>
      <c r="H58" s="92"/>
      <c r="I58" s="52"/>
      <c r="J58" s="52"/>
      <c r="K58" s="52"/>
      <c r="L58" s="52"/>
      <c r="M58" s="52"/>
      <c r="N58" s="52"/>
      <c r="O58" s="52"/>
      <c r="P58" s="52"/>
      <c r="Q58" s="52"/>
      <c r="R58" s="52"/>
      <c r="S58" s="52"/>
      <c r="T58" s="52"/>
      <c r="U58" s="52"/>
      <c r="V58" s="52"/>
      <c r="W58" s="52"/>
      <c r="X58" s="52"/>
      <c r="Y58" s="52"/>
      <c r="Z58" s="52"/>
      <c r="AA58" s="52"/>
      <c r="AB58" s="52"/>
      <c r="AC58" s="52"/>
    </row>
    <row r="59" spans="1:38">
      <c r="A59" s="52"/>
      <c r="B59" s="52"/>
      <c r="C59" s="52"/>
      <c r="D59" s="52"/>
      <c r="E59" s="52"/>
      <c r="F59" s="52"/>
      <c r="G59" s="92"/>
      <c r="H59" s="92"/>
      <c r="I59" s="52"/>
      <c r="J59" s="52"/>
      <c r="K59" s="52"/>
      <c r="L59" s="52"/>
      <c r="M59" s="52"/>
      <c r="N59" s="52"/>
      <c r="O59" s="52"/>
      <c r="P59" s="52"/>
      <c r="Q59" s="52"/>
      <c r="R59" s="52"/>
      <c r="S59" s="52"/>
      <c r="T59" s="52"/>
      <c r="U59" s="52"/>
      <c r="V59" s="52"/>
      <c r="W59" s="52"/>
      <c r="X59" s="52"/>
      <c r="Y59" s="52"/>
      <c r="Z59" s="52"/>
      <c r="AA59" s="52"/>
      <c r="AB59" s="52"/>
      <c r="AC59" s="52"/>
    </row>
    <row r="60" spans="1:38">
      <c r="A60" s="52"/>
      <c r="B60" s="52"/>
      <c r="C60" s="52"/>
      <c r="D60" s="52"/>
      <c r="E60" s="52"/>
      <c r="F60" s="52"/>
      <c r="G60" s="92"/>
      <c r="H60" s="92"/>
      <c r="I60" s="52"/>
      <c r="J60" s="52"/>
      <c r="K60" s="52"/>
      <c r="L60" s="52"/>
      <c r="M60" s="52"/>
      <c r="N60" s="52"/>
      <c r="O60" s="52"/>
      <c r="P60" s="52"/>
      <c r="Q60" s="52"/>
      <c r="R60" s="52"/>
      <c r="S60" s="52"/>
      <c r="T60" s="52"/>
      <c r="U60" s="52"/>
      <c r="V60" s="52"/>
      <c r="W60" s="52"/>
      <c r="X60" s="52"/>
      <c r="Y60" s="52"/>
      <c r="Z60" s="52"/>
      <c r="AA60" s="52"/>
      <c r="AB60" s="52"/>
      <c r="AC60" s="52"/>
    </row>
    <row r="61" spans="1:38">
      <c r="A61" s="52"/>
      <c r="B61" s="52"/>
      <c r="C61" s="52"/>
      <c r="D61" s="52"/>
      <c r="E61" s="52"/>
      <c r="F61" s="52"/>
      <c r="G61" s="92"/>
      <c r="H61" s="92"/>
      <c r="I61" s="52"/>
      <c r="J61" s="52"/>
      <c r="K61" s="52"/>
      <c r="L61" s="52"/>
      <c r="M61" s="52"/>
      <c r="N61" s="52"/>
      <c r="O61" s="52"/>
      <c r="P61" s="52"/>
      <c r="Q61" s="52"/>
      <c r="R61" s="52"/>
      <c r="S61" s="52"/>
      <c r="T61" s="52"/>
      <c r="U61" s="52"/>
      <c r="V61" s="52"/>
      <c r="W61" s="52"/>
      <c r="X61" s="52"/>
      <c r="Y61" s="52"/>
      <c r="Z61" s="52"/>
      <c r="AA61" s="52"/>
      <c r="AB61" s="52"/>
      <c r="AC61" s="52"/>
    </row>
    <row r="62" spans="1:38">
      <c r="A62" s="52"/>
      <c r="B62" s="52"/>
      <c r="C62" s="52"/>
      <c r="D62" s="52"/>
      <c r="E62" s="52"/>
      <c r="F62" s="52"/>
      <c r="G62" s="92"/>
      <c r="H62" s="92"/>
      <c r="I62" s="52"/>
      <c r="J62" s="52"/>
      <c r="K62" s="52"/>
      <c r="L62" s="52"/>
      <c r="M62" s="52"/>
      <c r="N62" s="52"/>
      <c r="O62" s="52"/>
      <c r="P62" s="52"/>
      <c r="Q62" s="52"/>
      <c r="R62" s="52"/>
      <c r="S62" s="52"/>
      <c r="T62" s="52"/>
      <c r="U62" s="52"/>
      <c r="V62" s="52"/>
      <c r="W62" s="52"/>
      <c r="X62" s="52"/>
      <c r="Y62" s="52"/>
      <c r="Z62" s="52"/>
      <c r="AA62" s="52"/>
      <c r="AB62" s="52"/>
      <c r="AC62" s="52"/>
    </row>
    <row r="63" spans="1:38">
      <c r="A63" s="52"/>
      <c r="B63" s="52"/>
      <c r="C63" s="52"/>
      <c r="D63" s="52"/>
      <c r="E63" s="52"/>
      <c r="F63" s="52"/>
      <c r="G63" s="92"/>
      <c r="H63" s="92"/>
      <c r="I63" s="52"/>
      <c r="J63" s="52"/>
      <c r="K63" s="52"/>
      <c r="L63" s="52"/>
      <c r="M63" s="52"/>
      <c r="N63" s="52"/>
      <c r="O63" s="52"/>
      <c r="P63" s="52"/>
      <c r="Q63" s="52"/>
      <c r="R63" s="52"/>
      <c r="S63" s="52"/>
      <c r="T63" s="52"/>
      <c r="U63" s="52"/>
      <c r="V63" s="52"/>
      <c r="W63" s="52"/>
      <c r="X63" s="52"/>
      <c r="Y63" s="52"/>
      <c r="Z63" s="52"/>
      <c r="AA63" s="52"/>
      <c r="AB63" s="52"/>
      <c r="AC63" s="52"/>
    </row>
    <row r="64" spans="1:38">
      <c r="A64" s="52"/>
      <c r="B64" s="52"/>
      <c r="C64" s="52"/>
      <c r="D64" s="52"/>
      <c r="E64" s="52"/>
      <c r="F64" s="52"/>
      <c r="G64" s="92"/>
      <c r="H64" s="92"/>
      <c r="I64" s="52"/>
      <c r="J64" s="52"/>
      <c r="K64" s="52"/>
      <c r="L64" s="52"/>
      <c r="M64" s="52"/>
      <c r="N64" s="52"/>
      <c r="O64" s="52"/>
      <c r="P64" s="52"/>
      <c r="Q64" s="52"/>
      <c r="R64" s="52"/>
      <c r="S64" s="52"/>
      <c r="T64" s="52"/>
      <c r="U64" s="52"/>
      <c r="V64" s="52"/>
      <c r="W64" s="52"/>
      <c r="X64" s="52"/>
      <c r="Y64" s="52"/>
      <c r="Z64" s="52"/>
      <c r="AA64" s="52"/>
      <c r="AB64" s="52"/>
      <c r="AC64" s="52"/>
    </row>
    <row r="65" spans="1:29">
      <c r="A65" s="52"/>
      <c r="B65" s="52"/>
      <c r="C65" s="52"/>
      <c r="D65" s="52"/>
      <c r="E65" s="52"/>
      <c r="F65" s="52"/>
      <c r="G65" s="92"/>
      <c r="H65" s="92"/>
      <c r="I65" s="52"/>
      <c r="J65" s="52"/>
      <c r="K65" s="52"/>
      <c r="L65" s="52"/>
      <c r="M65" s="52"/>
      <c r="N65" s="52"/>
      <c r="O65" s="52"/>
      <c r="P65" s="52"/>
      <c r="Q65" s="52"/>
      <c r="R65" s="52"/>
      <c r="S65" s="52"/>
      <c r="T65" s="52"/>
      <c r="U65" s="52"/>
      <c r="V65" s="52"/>
      <c r="W65" s="52"/>
      <c r="X65" s="52"/>
      <c r="Y65" s="52"/>
      <c r="Z65" s="52"/>
      <c r="AA65" s="52"/>
      <c r="AB65" s="52"/>
      <c r="AC65" s="52"/>
    </row>
    <row r="66" spans="1:29">
      <c r="A66" s="52"/>
      <c r="B66" s="52"/>
      <c r="C66" s="52"/>
      <c r="D66" s="52"/>
      <c r="E66" s="52"/>
      <c r="F66" s="52"/>
      <c r="G66" s="92"/>
      <c r="H66" s="92"/>
      <c r="I66" s="52"/>
      <c r="J66" s="52"/>
      <c r="K66" s="52"/>
      <c r="L66" s="52"/>
      <c r="M66" s="52"/>
      <c r="N66" s="52"/>
      <c r="O66" s="52"/>
      <c r="P66" s="52"/>
      <c r="Q66" s="52"/>
      <c r="R66" s="52"/>
      <c r="S66" s="52"/>
      <c r="T66" s="52"/>
      <c r="U66" s="52"/>
      <c r="V66" s="52"/>
      <c r="W66" s="52"/>
      <c r="X66" s="52"/>
      <c r="Y66" s="52"/>
      <c r="Z66" s="52"/>
      <c r="AA66" s="52"/>
      <c r="AB66" s="52"/>
      <c r="AC66" s="52"/>
    </row>
    <row r="67" spans="1:29">
      <c r="A67" s="52"/>
      <c r="B67" s="52"/>
      <c r="C67" s="52"/>
      <c r="D67" s="52"/>
      <c r="E67" s="52"/>
      <c r="F67" s="52"/>
      <c r="G67" s="92"/>
      <c r="H67" s="92"/>
      <c r="I67" s="52"/>
      <c r="J67" s="52"/>
      <c r="K67" s="52"/>
      <c r="L67" s="52"/>
      <c r="M67" s="52"/>
      <c r="N67" s="52"/>
      <c r="O67" s="52"/>
      <c r="P67" s="52"/>
      <c r="Q67" s="52"/>
      <c r="R67" s="52"/>
      <c r="S67" s="52"/>
      <c r="T67" s="52"/>
      <c r="U67" s="52"/>
      <c r="V67" s="52"/>
      <c r="W67" s="52"/>
      <c r="X67" s="52"/>
      <c r="Y67" s="52"/>
      <c r="Z67" s="52"/>
      <c r="AA67" s="52"/>
      <c r="AB67" s="52"/>
      <c r="AC67" s="52"/>
    </row>
    <row r="68" spans="1:29">
      <c r="A68" s="52"/>
      <c r="B68" s="52"/>
      <c r="C68" s="52"/>
      <c r="D68" s="52"/>
      <c r="E68" s="52"/>
      <c r="F68" s="52"/>
      <c r="G68" s="92"/>
      <c r="H68" s="92"/>
      <c r="I68" s="52"/>
      <c r="J68" s="52"/>
      <c r="K68" s="52"/>
      <c r="L68" s="52"/>
      <c r="M68" s="52"/>
      <c r="N68" s="52"/>
      <c r="O68" s="52"/>
      <c r="P68" s="52"/>
      <c r="Q68" s="52"/>
      <c r="R68" s="52"/>
      <c r="S68" s="52"/>
      <c r="T68" s="52"/>
      <c r="U68" s="52"/>
      <c r="V68" s="52"/>
      <c r="W68" s="52"/>
      <c r="X68" s="52"/>
      <c r="Y68" s="52"/>
      <c r="Z68" s="52"/>
      <c r="AA68" s="52"/>
      <c r="AB68" s="52"/>
      <c r="AC68" s="52"/>
    </row>
    <row r="69" spans="1:29">
      <c r="A69" s="52"/>
      <c r="B69" s="52"/>
      <c r="C69" s="52"/>
      <c r="D69" s="52"/>
      <c r="E69" s="52"/>
      <c r="F69" s="52"/>
      <c r="G69" s="92"/>
      <c r="H69" s="92"/>
      <c r="I69" s="52"/>
      <c r="J69" s="52"/>
      <c r="K69" s="52"/>
      <c r="L69" s="52"/>
      <c r="M69" s="52"/>
      <c r="N69" s="52"/>
      <c r="O69" s="52"/>
      <c r="P69" s="52"/>
      <c r="Q69" s="52"/>
      <c r="R69" s="52"/>
      <c r="S69" s="52"/>
      <c r="T69" s="52"/>
      <c r="U69" s="52"/>
      <c r="V69" s="52"/>
      <c r="W69" s="52"/>
      <c r="X69" s="52"/>
      <c r="Y69" s="52"/>
      <c r="Z69" s="52"/>
      <c r="AA69" s="52"/>
      <c r="AB69" s="52"/>
      <c r="AC69" s="52"/>
    </row>
    <row r="70" spans="1:29">
      <c r="A70" s="52"/>
      <c r="B70" s="52"/>
      <c r="C70" s="52"/>
      <c r="D70" s="52"/>
      <c r="E70" s="52"/>
      <c r="F70" s="52"/>
      <c r="G70" s="92"/>
      <c r="H70" s="92"/>
      <c r="I70" s="52"/>
      <c r="J70" s="52"/>
      <c r="K70" s="52"/>
      <c r="L70" s="52"/>
      <c r="M70" s="52"/>
      <c r="N70" s="52"/>
      <c r="O70" s="52"/>
      <c r="P70" s="52"/>
      <c r="Q70" s="52"/>
      <c r="R70" s="52"/>
      <c r="S70" s="52"/>
      <c r="T70" s="52"/>
      <c r="U70" s="52"/>
      <c r="V70" s="52"/>
      <c r="W70" s="52"/>
      <c r="X70" s="52"/>
      <c r="Y70" s="52"/>
      <c r="Z70" s="52"/>
      <c r="AA70" s="52"/>
      <c r="AB70" s="52"/>
      <c r="AC70" s="52"/>
    </row>
    <row r="71" spans="1:29">
      <c r="A71" s="52"/>
      <c r="B71" s="52"/>
      <c r="C71" s="52"/>
      <c r="D71" s="52"/>
      <c r="E71" s="52"/>
      <c r="F71" s="52"/>
      <c r="G71" s="92"/>
      <c r="H71" s="92"/>
      <c r="I71" s="52"/>
      <c r="J71" s="52"/>
      <c r="K71" s="52"/>
      <c r="L71" s="52"/>
      <c r="M71" s="52"/>
      <c r="N71" s="52"/>
      <c r="O71" s="52"/>
      <c r="P71" s="52"/>
      <c r="Q71" s="52"/>
      <c r="R71" s="52"/>
      <c r="S71" s="52"/>
      <c r="T71" s="52"/>
      <c r="U71" s="52"/>
      <c r="V71" s="52"/>
      <c r="W71" s="52"/>
      <c r="X71" s="52"/>
      <c r="Y71" s="52"/>
      <c r="Z71" s="52"/>
      <c r="AA71" s="52"/>
      <c r="AB71" s="52"/>
      <c r="AC71" s="52"/>
    </row>
    <row r="72" spans="1:29">
      <c r="A72" s="52"/>
      <c r="B72" s="52"/>
      <c r="C72" s="52"/>
      <c r="D72" s="52"/>
      <c r="E72" s="52"/>
      <c r="F72" s="52"/>
      <c r="G72" s="92"/>
      <c r="H72" s="92"/>
      <c r="I72" s="52"/>
      <c r="J72" s="52"/>
      <c r="K72" s="52"/>
      <c r="L72" s="52"/>
      <c r="M72" s="52"/>
      <c r="N72" s="52"/>
      <c r="O72" s="52"/>
      <c r="P72" s="52"/>
      <c r="Q72" s="52"/>
      <c r="R72" s="52"/>
      <c r="S72" s="52"/>
      <c r="T72" s="52"/>
      <c r="U72" s="52"/>
      <c r="V72" s="52"/>
      <c r="W72" s="52"/>
      <c r="X72" s="52"/>
      <c r="Y72" s="52"/>
      <c r="Z72" s="52"/>
      <c r="AA72" s="52"/>
      <c r="AB72" s="52"/>
      <c r="AC72" s="52"/>
    </row>
    <row r="73" spans="1:29">
      <c r="A73" s="52"/>
      <c r="B73" s="52"/>
      <c r="C73" s="52"/>
      <c r="D73" s="52"/>
      <c r="E73" s="52"/>
      <c r="F73" s="52"/>
      <c r="G73" s="92"/>
      <c r="H73" s="92"/>
      <c r="I73" s="52"/>
      <c r="J73" s="52"/>
      <c r="K73" s="52"/>
      <c r="L73" s="52"/>
      <c r="M73" s="52"/>
      <c r="N73" s="52"/>
      <c r="O73" s="52"/>
      <c r="P73" s="52"/>
      <c r="Q73" s="52"/>
      <c r="R73" s="52"/>
      <c r="S73" s="52"/>
      <c r="T73" s="52"/>
      <c r="U73" s="52"/>
      <c r="V73" s="52"/>
      <c r="W73" s="52"/>
      <c r="X73" s="52"/>
      <c r="Y73" s="52"/>
      <c r="Z73" s="52"/>
      <c r="AA73" s="52"/>
      <c r="AB73" s="52"/>
      <c r="AC73" s="52"/>
    </row>
    <row r="74" spans="1:29">
      <c r="A74" s="52"/>
      <c r="B74" s="52"/>
      <c r="C74" s="52"/>
      <c r="D74" s="52"/>
      <c r="E74" s="52"/>
      <c r="F74" s="52"/>
      <c r="G74" s="92"/>
      <c r="H74" s="92"/>
      <c r="I74" s="52"/>
      <c r="J74" s="52"/>
      <c r="K74" s="52"/>
      <c r="L74" s="52"/>
      <c r="M74" s="52"/>
      <c r="N74" s="52"/>
      <c r="O74" s="52"/>
      <c r="P74" s="52"/>
      <c r="Q74" s="52"/>
      <c r="R74" s="52"/>
      <c r="S74" s="52"/>
      <c r="T74" s="52"/>
      <c r="U74" s="52"/>
      <c r="V74" s="52"/>
      <c r="W74" s="52"/>
      <c r="X74" s="52"/>
      <c r="Y74" s="52"/>
      <c r="Z74" s="52"/>
      <c r="AA74" s="52"/>
      <c r="AB74" s="52"/>
      <c r="AC74" s="52"/>
    </row>
    <row r="75" spans="1:29">
      <c r="A75" s="52"/>
      <c r="B75" s="52"/>
      <c r="C75" s="52"/>
      <c r="D75" s="52"/>
      <c r="E75" s="52"/>
      <c r="F75" s="52"/>
      <c r="G75" s="92"/>
      <c r="H75" s="92"/>
      <c r="I75" s="52"/>
      <c r="J75" s="52"/>
      <c r="K75" s="52"/>
      <c r="L75" s="52"/>
      <c r="M75" s="52"/>
      <c r="N75" s="52"/>
      <c r="O75" s="52"/>
      <c r="P75" s="52"/>
      <c r="Q75" s="52"/>
      <c r="R75" s="52"/>
      <c r="S75" s="52"/>
      <c r="T75" s="52"/>
      <c r="U75" s="52"/>
      <c r="V75" s="52"/>
      <c r="W75" s="52"/>
      <c r="X75" s="52"/>
      <c r="Y75" s="52"/>
      <c r="Z75" s="52"/>
      <c r="AA75" s="52"/>
      <c r="AB75" s="52"/>
      <c r="AC75" s="52"/>
    </row>
    <row r="76" spans="1:29">
      <c r="A76" s="52"/>
      <c r="B76" s="52"/>
      <c r="C76" s="52"/>
      <c r="D76" s="52"/>
      <c r="E76" s="52"/>
      <c r="F76" s="52"/>
      <c r="G76" s="92"/>
      <c r="H76" s="92"/>
      <c r="I76" s="52"/>
      <c r="J76" s="52"/>
      <c r="K76" s="52"/>
      <c r="L76" s="52"/>
      <c r="M76" s="52"/>
      <c r="N76" s="52"/>
      <c r="O76" s="52"/>
      <c r="P76" s="52"/>
      <c r="Q76" s="52"/>
      <c r="R76" s="52"/>
      <c r="S76" s="52"/>
      <c r="T76" s="52"/>
      <c r="U76" s="52"/>
      <c r="V76" s="52"/>
      <c r="W76" s="52"/>
      <c r="X76" s="52"/>
      <c r="Y76" s="52"/>
      <c r="Z76" s="52"/>
      <c r="AA76" s="52"/>
      <c r="AB76" s="52"/>
      <c r="AC76" s="52"/>
    </row>
    <row r="77" spans="1:29">
      <c r="A77" s="52"/>
      <c r="B77" s="52"/>
      <c r="C77" s="52"/>
      <c r="D77" s="52"/>
      <c r="E77" s="52"/>
      <c r="F77" s="52"/>
      <c r="G77" s="92"/>
      <c r="H77" s="92"/>
      <c r="I77" s="52"/>
      <c r="J77" s="52"/>
      <c r="K77" s="52"/>
      <c r="L77" s="52"/>
      <c r="M77" s="52"/>
      <c r="N77" s="52"/>
      <c r="O77" s="52"/>
      <c r="P77" s="52"/>
      <c r="Q77" s="52"/>
      <c r="R77" s="52"/>
      <c r="S77" s="52"/>
      <c r="T77" s="52"/>
      <c r="U77" s="52"/>
      <c r="V77" s="52"/>
      <c r="W77" s="52"/>
      <c r="X77" s="52"/>
      <c r="Y77" s="52"/>
      <c r="Z77" s="52"/>
      <c r="AA77" s="52"/>
      <c r="AB77" s="52"/>
      <c r="AC77" s="52"/>
    </row>
    <row r="78" spans="1:29">
      <c r="A78" s="52"/>
      <c r="B78" s="52"/>
      <c r="C78" s="52"/>
      <c r="D78" s="52"/>
      <c r="E78" s="52"/>
      <c r="F78" s="52"/>
      <c r="G78" s="92"/>
      <c r="H78" s="92"/>
      <c r="I78" s="52"/>
      <c r="J78" s="52"/>
      <c r="K78" s="52"/>
      <c r="L78" s="52"/>
      <c r="M78" s="52"/>
      <c r="N78" s="52"/>
      <c r="O78" s="52"/>
      <c r="P78" s="52"/>
      <c r="Q78" s="52"/>
      <c r="R78" s="52"/>
      <c r="S78" s="52"/>
      <c r="T78" s="52"/>
      <c r="U78" s="52"/>
      <c r="V78" s="52"/>
      <c r="W78" s="52"/>
      <c r="X78" s="52"/>
      <c r="Y78" s="52"/>
      <c r="Z78" s="52"/>
      <c r="AA78" s="52"/>
      <c r="AB78" s="52"/>
      <c r="AC78" s="52"/>
    </row>
    <row r="79" spans="1:29">
      <c r="A79" s="52"/>
      <c r="B79" s="52"/>
      <c r="C79" s="52"/>
      <c r="D79" s="52"/>
      <c r="E79" s="52"/>
      <c r="F79" s="52"/>
      <c r="G79" s="92"/>
      <c r="H79" s="92"/>
      <c r="I79" s="52"/>
      <c r="J79" s="52"/>
      <c r="K79" s="52"/>
      <c r="L79" s="52"/>
      <c r="M79" s="52"/>
      <c r="N79" s="52"/>
      <c r="O79" s="52"/>
      <c r="P79" s="52"/>
      <c r="Q79" s="52"/>
      <c r="R79" s="52"/>
      <c r="S79" s="52"/>
      <c r="T79" s="52"/>
      <c r="U79" s="52"/>
      <c r="V79" s="52"/>
      <c r="W79" s="52"/>
      <c r="X79" s="52"/>
      <c r="Y79" s="52"/>
      <c r="Z79" s="52"/>
      <c r="AA79" s="52"/>
      <c r="AB79" s="52"/>
      <c r="AC79" s="52"/>
    </row>
    <row r="80" spans="1:29">
      <c r="A80" s="52"/>
      <c r="B80" s="52"/>
      <c r="C80" s="52"/>
      <c r="D80" s="52"/>
      <c r="E80" s="52"/>
      <c r="F80" s="52"/>
      <c r="G80" s="92"/>
      <c r="H80" s="92"/>
      <c r="I80" s="52"/>
      <c r="J80" s="52"/>
      <c r="K80" s="52"/>
      <c r="L80" s="52"/>
      <c r="M80" s="52"/>
      <c r="N80" s="52"/>
      <c r="O80" s="52"/>
      <c r="P80" s="52"/>
      <c r="Q80" s="52"/>
      <c r="R80" s="52"/>
      <c r="S80" s="52"/>
      <c r="T80" s="52"/>
      <c r="U80" s="52"/>
      <c r="V80" s="52"/>
      <c r="W80" s="52"/>
      <c r="X80" s="52"/>
      <c r="Y80" s="52"/>
      <c r="Z80" s="52"/>
      <c r="AA80" s="52"/>
      <c r="AB80" s="52"/>
      <c r="AC80" s="52"/>
    </row>
    <row r="81" spans="1:29">
      <c r="A81" s="52"/>
      <c r="B81" s="52"/>
      <c r="C81" s="52"/>
      <c r="D81" s="52"/>
      <c r="E81" s="52"/>
      <c r="F81" s="52"/>
      <c r="G81" s="92"/>
      <c r="H81" s="92"/>
      <c r="I81" s="52"/>
      <c r="J81" s="52"/>
      <c r="K81" s="52"/>
      <c r="L81" s="52"/>
      <c r="M81" s="52"/>
      <c r="N81" s="52"/>
      <c r="O81" s="52"/>
      <c r="P81" s="52"/>
      <c r="Q81" s="52"/>
      <c r="R81" s="52"/>
      <c r="S81" s="52"/>
      <c r="T81" s="52"/>
      <c r="U81" s="52"/>
      <c r="V81" s="52"/>
      <c r="W81" s="52"/>
      <c r="X81" s="52"/>
      <c r="Y81" s="52"/>
      <c r="Z81" s="52"/>
      <c r="AA81" s="52"/>
      <c r="AB81" s="52"/>
      <c r="AC81" s="52"/>
    </row>
    <row r="82" spans="1:29">
      <c r="A82" s="52"/>
      <c r="B82" s="52"/>
      <c r="C82" s="52"/>
      <c r="D82" s="52"/>
      <c r="E82" s="52"/>
      <c r="F82" s="52"/>
      <c r="G82" s="92"/>
      <c r="H82" s="92"/>
      <c r="I82" s="52"/>
      <c r="J82" s="52"/>
      <c r="K82" s="52"/>
      <c r="L82" s="52"/>
      <c r="M82" s="52"/>
      <c r="N82" s="52"/>
      <c r="O82" s="52"/>
      <c r="P82" s="52"/>
      <c r="Q82" s="52"/>
      <c r="R82" s="52"/>
      <c r="S82" s="52"/>
      <c r="T82" s="52"/>
      <c r="U82" s="52"/>
      <c r="V82" s="52"/>
      <c r="W82" s="52"/>
      <c r="X82" s="52"/>
      <c r="Y82" s="52"/>
      <c r="Z82" s="52"/>
      <c r="AA82" s="52"/>
      <c r="AB82" s="52"/>
      <c r="AC82" s="52"/>
    </row>
    <row r="83" spans="1:29">
      <c r="A83" s="52"/>
      <c r="B83" s="52"/>
      <c r="C83" s="52"/>
      <c r="D83" s="52"/>
      <c r="E83" s="52"/>
      <c r="F83" s="52"/>
      <c r="G83" s="92"/>
      <c r="H83" s="92"/>
      <c r="I83" s="52"/>
      <c r="J83" s="52"/>
      <c r="K83" s="52"/>
      <c r="L83" s="52"/>
      <c r="M83" s="52"/>
      <c r="N83" s="52"/>
      <c r="O83" s="52"/>
      <c r="P83" s="52"/>
      <c r="Q83" s="52"/>
      <c r="R83" s="52"/>
      <c r="S83" s="52"/>
      <c r="T83" s="52"/>
      <c r="U83" s="52"/>
      <c r="V83" s="52"/>
      <c r="W83" s="52"/>
      <c r="X83" s="52"/>
      <c r="Y83" s="52"/>
      <c r="Z83" s="52"/>
      <c r="AA83" s="52"/>
      <c r="AB83" s="52"/>
      <c r="AC83" s="52"/>
    </row>
    <row r="84" spans="1:29">
      <c r="A84" s="52"/>
      <c r="B84" s="52"/>
      <c r="C84" s="52"/>
      <c r="D84" s="52"/>
      <c r="E84" s="52"/>
      <c r="F84" s="52"/>
      <c r="G84" s="92"/>
      <c r="H84" s="92"/>
      <c r="I84" s="52"/>
      <c r="J84" s="52"/>
      <c r="K84" s="52"/>
      <c r="L84" s="52"/>
      <c r="M84" s="52"/>
      <c r="N84" s="52"/>
      <c r="O84" s="52"/>
      <c r="P84" s="52"/>
      <c r="Q84" s="52"/>
      <c r="R84" s="52"/>
      <c r="S84" s="52"/>
      <c r="T84" s="52"/>
      <c r="U84" s="52"/>
      <c r="V84" s="52"/>
      <c r="W84" s="52"/>
      <c r="X84" s="52"/>
      <c r="Y84" s="52"/>
      <c r="Z84" s="52"/>
      <c r="AA84" s="52"/>
      <c r="AB84" s="52"/>
      <c r="AC84" s="52"/>
    </row>
    <row r="85" spans="1:29">
      <c r="A85" s="52"/>
      <c r="B85" s="52"/>
      <c r="C85" s="52"/>
      <c r="D85" s="52"/>
      <c r="E85" s="52"/>
      <c r="F85" s="52"/>
      <c r="G85" s="92"/>
      <c r="H85" s="92"/>
      <c r="I85" s="52"/>
      <c r="J85" s="52"/>
      <c r="K85" s="52"/>
      <c r="L85" s="52"/>
      <c r="M85" s="52"/>
      <c r="N85" s="52"/>
      <c r="O85" s="52"/>
      <c r="P85" s="52"/>
      <c r="Q85" s="52"/>
      <c r="R85" s="52"/>
      <c r="S85" s="52"/>
      <c r="T85" s="52"/>
      <c r="U85" s="52"/>
      <c r="V85" s="52"/>
      <c r="W85" s="52"/>
      <c r="X85" s="52"/>
      <c r="Y85" s="52"/>
      <c r="Z85" s="52"/>
      <c r="AA85" s="52"/>
      <c r="AB85" s="52"/>
      <c r="AC85" s="52"/>
    </row>
    <row r="86" spans="1:29">
      <c r="A86" s="52"/>
      <c r="B86" s="52"/>
      <c r="C86" s="52"/>
      <c r="D86" s="52"/>
      <c r="E86" s="52"/>
      <c r="F86" s="52"/>
      <c r="G86" s="92"/>
      <c r="H86" s="92"/>
      <c r="I86" s="52"/>
      <c r="J86" s="52"/>
      <c r="K86" s="52"/>
      <c r="L86" s="52"/>
      <c r="M86" s="52"/>
      <c r="N86" s="52"/>
      <c r="O86" s="52"/>
      <c r="P86" s="52"/>
      <c r="Q86" s="52"/>
      <c r="R86" s="52"/>
      <c r="S86" s="52"/>
      <c r="T86" s="52"/>
      <c r="U86" s="52"/>
      <c r="V86" s="52"/>
      <c r="W86" s="52"/>
      <c r="X86" s="52"/>
      <c r="Y86" s="52"/>
      <c r="Z86" s="52"/>
      <c r="AA86" s="52"/>
      <c r="AB86" s="52"/>
      <c r="AC86" s="52"/>
    </row>
    <row r="87" spans="1:29">
      <c r="A87" s="52"/>
      <c r="B87" s="52"/>
      <c r="C87" s="52"/>
      <c r="D87" s="52"/>
      <c r="E87" s="52"/>
      <c r="F87" s="52"/>
      <c r="G87" s="92"/>
      <c r="H87" s="92"/>
      <c r="I87" s="52"/>
      <c r="J87" s="52"/>
      <c r="K87" s="52"/>
      <c r="L87" s="52"/>
      <c r="M87" s="52"/>
      <c r="N87" s="52"/>
      <c r="O87" s="52"/>
      <c r="P87" s="52"/>
      <c r="Q87" s="52"/>
      <c r="R87" s="52"/>
      <c r="S87" s="52"/>
      <c r="T87" s="52"/>
      <c r="U87" s="52"/>
      <c r="V87" s="52"/>
      <c r="W87" s="52"/>
      <c r="X87" s="52"/>
      <c r="Y87" s="52"/>
      <c r="Z87" s="52"/>
      <c r="AA87" s="52"/>
      <c r="AB87" s="52"/>
      <c r="AC87" s="52"/>
    </row>
    <row r="88" spans="1:29">
      <c r="A88" s="52"/>
      <c r="B88" s="52"/>
      <c r="C88" s="52"/>
      <c r="D88" s="52"/>
      <c r="E88" s="52"/>
      <c r="F88" s="52"/>
      <c r="G88" s="92"/>
      <c r="H88" s="92"/>
      <c r="I88" s="52"/>
      <c r="J88" s="52"/>
      <c r="K88" s="52"/>
      <c r="L88" s="52"/>
      <c r="M88" s="52"/>
      <c r="N88" s="52"/>
      <c r="O88" s="52"/>
      <c r="P88" s="52"/>
      <c r="Q88" s="52"/>
      <c r="R88" s="52"/>
      <c r="S88" s="52"/>
      <c r="T88" s="52"/>
      <c r="U88" s="52"/>
      <c r="V88" s="52"/>
      <c r="W88" s="52"/>
      <c r="X88" s="52"/>
      <c r="Y88" s="52"/>
      <c r="Z88" s="52"/>
      <c r="AA88" s="52"/>
      <c r="AB88" s="52"/>
      <c r="AC88" s="52"/>
    </row>
    <row r="89" spans="1:29">
      <c r="A89" s="52"/>
      <c r="B89" s="52"/>
      <c r="C89" s="52"/>
      <c r="D89" s="52"/>
      <c r="E89" s="52"/>
      <c r="F89" s="52"/>
      <c r="G89" s="92"/>
      <c r="H89" s="92"/>
      <c r="I89" s="52"/>
      <c r="J89" s="52"/>
      <c r="K89" s="52"/>
      <c r="L89" s="52"/>
      <c r="M89" s="52"/>
      <c r="N89" s="52"/>
      <c r="O89" s="52"/>
      <c r="P89" s="52"/>
      <c r="Q89" s="52"/>
      <c r="R89" s="52"/>
      <c r="S89" s="52"/>
      <c r="T89" s="52"/>
      <c r="U89" s="52"/>
      <c r="V89" s="52"/>
      <c r="W89" s="52"/>
      <c r="X89" s="52"/>
      <c r="Y89" s="52"/>
      <c r="Z89" s="52"/>
      <c r="AA89" s="52"/>
      <c r="AB89" s="52"/>
      <c r="AC89" s="52"/>
    </row>
    <row r="90" spans="1:29">
      <c r="A90" s="52"/>
      <c r="B90" s="52"/>
      <c r="C90" s="52"/>
      <c r="D90" s="52"/>
      <c r="E90" s="52"/>
      <c r="F90" s="52"/>
      <c r="G90" s="92"/>
      <c r="H90" s="92"/>
      <c r="I90" s="52"/>
      <c r="J90" s="52"/>
      <c r="K90" s="52"/>
      <c r="L90" s="52"/>
      <c r="M90" s="52"/>
      <c r="N90" s="52"/>
      <c r="O90" s="52"/>
      <c r="P90" s="52"/>
      <c r="Q90" s="52"/>
      <c r="R90" s="52"/>
      <c r="S90" s="52"/>
      <c r="T90" s="52"/>
      <c r="U90" s="52"/>
      <c r="V90" s="52"/>
      <c r="W90" s="52"/>
      <c r="X90" s="52"/>
      <c r="Y90" s="52"/>
      <c r="Z90" s="52"/>
      <c r="AA90" s="52"/>
      <c r="AB90" s="52"/>
      <c r="AC90" s="52"/>
    </row>
    <row r="91" spans="1:29">
      <c r="A91" s="52"/>
      <c r="B91" s="52"/>
      <c r="C91" s="52"/>
      <c r="D91" s="52"/>
      <c r="E91" s="52"/>
      <c r="F91" s="52"/>
      <c r="G91" s="92"/>
      <c r="H91" s="92"/>
      <c r="I91" s="52"/>
      <c r="J91" s="52"/>
      <c r="K91" s="52"/>
      <c r="L91" s="52"/>
      <c r="M91" s="52"/>
      <c r="N91" s="52"/>
      <c r="O91" s="52"/>
      <c r="P91" s="52"/>
      <c r="Q91" s="52"/>
      <c r="R91" s="52"/>
      <c r="S91" s="52"/>
      <c r="T91" s="52"/>
      <c r="U91" s="52"/>
      <c r="V91" s="52"/>
      <c r="W91" s="52"/>
      <c r="X91" s="52"/>
      <c r="Y91" s="52"/>
      <c r="Z91" s="52"/>
      <c r="AA91" s="52"/>
      <c r="AB91" s="52"/>
      <c r="AC91" s="52"/>
    </row>
    <row r="92" spans="1:29">
      <c r="A92" s="52"/>
      <c r="B92" s="52"/>
      <c r="C92" s="52"/>
      <c r="D92" s="52"/>
      <c r="E92" s="52"/>
      <c r="F92" s="52"/>
      <c r="G92" s="92"/>
      <c r="H92" s="92"/>
      <c r="I92" s="52"/>
      <c r="J92" s="52"/>
      <c r="K92" s="52"/>
      <c r="L92" s="52"/>
      <c r="M92" s="52"/>
      <c r="N92" s="52"/>
      <c r="O92" s="52"/>
      <c r="P92" s="52"/>
      <c r="Q92" s="52"/>
      <c r="R92" s="52"/>
      <c r="S92" s="52"/>
      <c r="T92" s="52"/>
      <c r="U92" s="52"/>
      <c r="V92" s="52"/>
      <c r="W92" s="52"/>
      <c r="X92" s="52"/>
      <c r="Y92" s="52"/>
      <c r="Z92" s="52"/>
      <c r="AA92" s="52"/>
      <c r="AB92" s="52"/>
      <c r="AC92" s="52"/>
    </row>
    <row r="93" spans="1:29">
      <c r="A93" s="52"/>
      <c r="B93" s="52"/>
      <c r="C93" s="52"/>
      <c r="D93" s="52"/>
      <c r="E93" s="52"/>
      <c r="F93" s="52"/>
      <c r="G93" s="92"/>
      <c r="H93" s="92"/>
      <c r="I93" s="52"/>
      <c r="J93" s="52"/>
      <c r="K93" s="52"/>
      <c r="L93" s="52"/>
      <c r="M93" s="52"/>
      <c r="N93" s="52"/>
      <c r="O93" s="52"/>
      <c r="P93" s="52"/>
      <c r="Q93" s="52"/>
      <c r="R93" s="52"/>
      <c r="S93" s="52"/>
      <c r="T93" s="52"/>
      <c r="U93" s="52"/>
      <c r="V93" s="52"/>
      <c r="W93" s="52"/>
      <c r="X93" s="52"/>
      <c r="Y93" s="52"/>
      <c r="Z93" s="52"/>
      <c r="AA93" s="52"/>
      <c r="AB93" s="52"/>
      <c r="AC93" s="52"/>
    </row>
    <row r="94" spans="1:29">
      <c r="A94" s="52"/>
      <c r="B94" s="52"/>
      <c r="C94" s="52"/>
      <c r="D94" s="52"/>
      <c r="E94" s="52"/>
      <c r="F94" s="52"/>
      <c r="G94" s="92"/>
      <c r="H94" s="92"/>
      <c r="I94" s="52"/>
      <c r="J94" s="52"/>
      <c r="K94" s="52"/>
      <c r="L94" s="52"/>
      <c r="M94" s="52"/>
      <c r="N94" s="52"/>
      <c r="O94" s="52"/>
      <c r="P94" s="52"/>
      <c r="Q94" s="52"/>
      <c r="R94" s="52"/>
      <c r="S94" s="52"/>
      <c r="T94" s="52"/>
      <c r="U94" s="52"/>
      <c r="V94" s="52"/>
      <c r="W94" s="52"/>
      <c r="X94" s="52"/>
      <c r="Y94" s="52"/>
      <c r="Z94" s="52"/>
      <c r="AA94" s="52"/>
      <c r="AB94" s="52"/>
      <c r="AC94" s="52"/>
    </row>
    <row r="95" spans="1:29">
      <c r="A95" s="52"/>
      <c r="B95" s="52"/>
      <c r="C95" s="52"/>
      <c r="D95" s="52"/>
      <c r="E95" s="52"/>
      <c r="F95" s="52"/>
      <c r="G95" s="92"/>
      <c r="H95" s="92"/>
      <c r="I95" s="52"/>
      <c r="J95" s="52"/>
      <c r="K95" s="52"/>
      <c r="L95" s="52"/>
      <c r="M95" s="52"/>
      <c r="N95" s="52"/>
      <c r="O95" s="52"/>
      <c r="P95" s="52"/>
      <c r="Q95" s="52"/>
      <c r="R95" s="52"/>
      <c r="S95" s="52"/>
      <c r="T95" s="52"/>
      <c r="U95" s="52"/>
      <c r="V95" s="52"/>
      <c r="W95" s="52"/>
      <c r="X95" s="52"/>
      <c r="Y95" s="52"/>
      <c r="Z95" s="52"/>
      <c r="AA95" s="52"/>
      <c r="AB95" s="52"/>
      <c r="AC95" s="52"/>
    </row>
    <row r="96" spans="1:29">
      <c r="A96" s="52"/>
      <c r="B96" s="52"/>
      <c r="C96" s="52"/>
      <c r="D96" s="52"/>
      <c r="E96" s="52"/>
      <c r="F96" s="52"/>
      <c r="G96" s="92"/>
      <c r="H96" s="92"/>
      <c r="I96" s="52"/>
      <c r="J96" s="52"/>
      <c r="K96" s="52"/>
      <c r="L96" s="52"/>
      <c r="M96" s="52"/>
      <c r="N96" s="52"/>
      <c r="O96" s="52"/>
      <c r="P96" s="52"/>
      <c r="Q96" s="52"/>
      <c r="R96" s="52"/>
      <c r="S96" s="52"/>
      <c r="T96" s="52"/>
      <c r="U96" s="52"/>
      <c r="V96" s="52"/>
      <c r="W96" s="52"/>
      <c r="X96" s="52"/>
      <c r="Y96" s="52"/>
      <c r="Z96" s="52"/>
      <c r="AA96" s="52"/>
      <c r="AB96" s="52"/>
      <c r="AC96" s="52"/>
    </row>
    <row r="97" spans="1:29">
      <c r="A97" s="52"/>
      <c r="B97" s="52"/>
      <c r="C97" s="52"/>
      <c r="D97" s="52"/>
      <c r="E97" s="52"/>
      <c r="F97" s="52"/>
      <c r="G97" s="92"/>
      <c r="H97" s="92"/>
      <c r="I97" s="52"/>
      <c r="J97" s="52"/>
      <c r="K97" s="52"/>
      <c r="L97" s="52"/>
      <c r="M97" s="52"/>
      <c r="N97" s="52"/>
      <c r="O97" s="52"/>
      <c r="P97" s="52"/>
      <c r="Q97" s="52"/>
      <c r="R97" s="52"/>
      <c r="S97" s="52"/>
      <c r="T97" s="52"/>
      <c r="U97" s="52"/>
      <c r="V97" s="52"/>
      <c r="W97" s="52"/>
      <c r="X97" s="52"/>
      <c r="Y97" s="52"/>
      <c r="Z97" s="52"/>
      <c r="AA97" s="52"/>
      <c r="AB97" s="52"/>
      <c r="AC97" s="52"/>
    </row>
    <row r="98" spans="1:29">
      <c r="A98" s="52"/>
      <c r="B98" s="52"/>
      <c r="C98" s="52"/>
      <c r="D98" s="52"/>
      <c r="E98" s="52"/>
      <c r="F98" s="52"/>
      <c r="G98" s="92"/>
      <c r="H98" s="92"/>
      <c r="I98" s="52"/>
      <c r="J98" s="52"/>
      <c r="K98" s="52"/>
      <c r="L98" s="52"/>
      <c r="M98" s="52"/>
      <c r="N98" s="52"/>
      <c r="O98" s="52"/>
      <c r="P98" s="52"/>
      <c r="Q98" s="52"/>
      <c r="R98" s="52"/>
      <c r="S98" s="52"/>
      <c r="T98" s="52"/>
      <c r="U98" s="52"/>
      <c r="V98" s="52"/>
      <c r="W98" s="52"/>
      <c r="X98" s="52"/>
      <c r="Y98" s="52"/>
      <c r="Z98" s="52"/>
      <c r="AA98" s="52"/>
      <c r="AB98" s="52"/>
      <c r="AC98" s="52"/>
    </row>
    <row r="99" spans="1:29">
      <c r="A99" s="52"/>
      <c r="B99" s="52"/>
      <c r="C99" s="52"/>
      <c r="D99" s="52"/>
      <c r="E99" s="52"/>
      <c r="F99" s="52"/>
      <c r="G99" s="92"/>
      <c r="H99" s="92"/>
      <c r="I99" s="52"/>
      <c r="J99" s="52"/>
      <c r="K99" s="52"/>
      <c r="L99" s="52"/>
      <c r="M99" s="52"/>
      <c r="N99" s="52"/>
      <c r="O99" s="52"/>
      <c r="P99" s="52"/>
      <c r="Q99" s="52"/>
      <c r="R99" s="52"/>
      <c r="S99" s="52"/>
      <c r="T99" s="52"/>
      <c r="U99" s="52"/>
      <c r="V99" s="52"/>
      <c r="W99" s="52"/>
      <c r="X99" s="52"/>
      <c r="Y99" s="52"/>
      <c r="Z99" s="52"/>
      <c r="AA99" s="52"/>
      <c r="AB99" s="52"/>
      <c r="AC99" s="52"/>
    </row>
    <row r="100" spans="1:29">
      <c r="A100" s="52"/>
      <c r="B100" s="52"/>
      <c r="C100" s="52"/>
      <c r="D100" s="52"/>
      <c r="E100" s="52"/>
      <c r="F100" s="52"/>
      <c r="G100" s="92"/>
      <c r="H100" s="92"/>
      <c r="I100" s="52"/>
      <c r="J100" s="52"/>
      <c r="K100" s="52"/>
      <c r="L100" s="52"/>
      <c r="M100" s="52"/>
      <c r="N100" s="52"/>
      <c r="O100" s="52"/>
      <c r="P100" s="52"/>
      <c r="Q100" s="52"/>
      <c r="R100" s="52"/>
      <c r="S100" s="52"/>
      <c r="T100" s="52"/>
      <c r="U100" s="52"/>
      <c r="V100" s="52"/>
      <c r="W100" s="52"/>
      <c r="X100" s="52"/>
      <c r="Y100" s="52"/>
      <c r="Z100" s="52"/>
      <c r="AA100" s="52"/>
      <c r="AB100" s="52"/>
      <c r="AC100" s="52"/>
    </row>
    <row r="101" spans="1:29">
      <c r="A101" s="52"/>
      <c r="B101" s="52"/>
      <c r="C101" s="52"/>
      <c r="D101" s="52"/>
      <c r="E101" s="52"/>
      <c r="F101" s="52"/>
      <c r="G101" s="92"/>
      <c r="H101" s="92"/>
      <c r="I101" s="52"/>
      <c r="J101" s="52"/>
      <c r="K101" s="52"/>
      <c r="L101" s="52"/>
      <c r="M101" s="52"/>
      <c r="N101" s="52"/>
      <c r="O101" s="52"/>
      <c r="P101" s="52"/>
      <c r="Q101" s="52"/>
      <c r="R101" s="52"/>
      <c r="S101" s="52"/>
      <c r="T101" s="52"/>
      <c r="U101" s="52"/>
      <c r="V101" s="52"/>
      <c r="W101" s="52"/>
      <c r="X101" s="52"/>
      <c r="Y101" s="52"/>
      <c r="Z101" s="52"/>
      <c r="AA101" s="52"/>
      <c r="AB101" s="52"/>
      <c r="AC101" s="52"/>
    </row>
    <row r="102" spans="1:29">
      <c r="A102" s="52"/>
      <c r="B102" s="52"/>
      <c r="C102" s="52"/>
      <c r="D102" s="52"/>
      <c r="E102" s="52"/>
      <c r="F102" s="52"/>
      <c r="G102" s="92"/>
      <c r="H102" s="92"/>
      <c r="I102" s="52"/>
      <c r="J102" s="52"/>
      <c r="K102" s="52"/>
      <c r="L102" s="52"/>
      <c r="M102" s="52"/>
      <c r="N102" s="52"/>
      <c r="O102" s="52"/>
      <c r="P102" s="52"/>
      <c r="Q102" s="52"/>
      <c r="R102" s="52"/>
      <c r="S102" s="52"/>
      <c r="T102" s="52"/>
      <c r="U102" s="52"/>
      <c r="V102" s="52"/>
      <c r="W102" s="52"/>
      <c r="X102" s="52"/>
      <c r="Y102" s="52"/>
      <c r="Z102" s="52"/>
      <c r="AA102" s="52"/>
      <c r="AB102" s="52"/>
      <c r="AC102" s="52"/>
    </row>
    <row r="103" spans="1:29">
      <c r="A103" s="52"/>
      <c r="B103" s="52"/>
      <c r="C103" s="52"/>
      <c r="D103" s="52"/>
      <c r="E103" s="52"/>
      <c r="F103" s="52"/>
      <c r="G103" s="92"/>
      <c r="H103" s="92"/>
      <c r="I103" s="52"/>
      <c r="J103" s="52"/>
      <c r="K103" s="52"/>
      <c r="L103" s="52"/>
      <c r="M103" s="52"/>
      <c r="N103" s="52"/>
      <c r="O103" s="52"/>
      <c r="P103" s="52"/>
      <c r="Q103" s="52"/>
      <c r="R103" s="52"/>
      <c r="S103" s="52"/>
      <c r="T103" s="52"/>
      <c r="U103" s="52"/>
      <c r="V103" s="52"/>
      <c r="W103" s="52"/>
      <c r="X103" s="52"/>
      <c r="Y103" s="52"/>
      <c r="Z103" s="52"/>
      <c r="AA103" s="52"/>
      <c r="AB103" s="52"/>
      <c r="AC103" s="52"/>
    </row>
    <row r="104" spans="1:29">
      <c r="A104" s="52"/>
      <c r="B104" s="52"/>
      <c r="C104" s="52"/>
      <c r="D104" s="52"/>
      <c r="E104" s="52"/>
      <c r="F104" s="52"/>
      <c r="G104" s="92"/>
      <c r="H104" s="92"/>
      <c r="I104" s="52"/>
      <c r="J104" s="52"/>
      <c r="K104" s="52"/>
      <c r="L104" s="52"/>
      <c r="M104" s="52"/>
      <c r="N104" s="52"/>
      <c r="O104" s="52"/>
      <c r="P104" s="52"/>
      <c r="Q104" s="52"/>
      <c r="R104" s="52"/>
      <c r="S104" s="52"/>
      <c r="T104" s="52"/>
      <c r="U104" s="52"/>
      <c r="V104" s="52"/>
      <c r="W104" s="52"/>
      <c r="X104" s="52"/>
      <c r="Y104" s="52"/>
      <c r="Z104" s="52"/>
      <c r="AA104" s="52"/>
      <c r="AB104" s="52"/>
      <c r="AC104" s="52"/>
    </row>
    <row r="105" spans="1:29">
      <c r="A105" s="52"/>
      <c r="B105" s="52"/>
      <c r="C105" s="52"/>
      <c r="D105" s="52"/>
      <c r="E105" s="52"/>
      <c r="F105" s="52"/>
      <c r="G105" s="92"/>
      <c r="H105" s="92"/>
      <c r="I105" s="52"/>
      <c r="J105" s="52"/>
      <c r="K105" s="52"/>
      <c r="L105" s="52"/>
      <c r="M105" s="52"/>
      <c r="N105" s="52"/>
      <c r="O105" s="52"/>
      <c r="P105" s="52"/>
      <c r="Q105" s="52"/>
      <c r="R105" s="52"/>
      <c r="S105" s="52"/>
      <c r="T105" s="52"/>
      <c r="U105" s="52"/>
      <c r="V105" s="52"/>
      <c r="W105" s="52"/>
      <c r="X105" s="52"/>
      <c r="Y105" s="52"/>
      <c r="Z105" s="52"/>
      <c r="AA105" s="52"/>
      <c r="AB105" s="52"/>
      <c r="AC105" s="52"/>
    </row>
    <row r="106" spans="1:29">
      <c r="A106" s="52"/>
      <c r="B106" s="52"/>
      <c r="C106" s="52"/>
      <c r="D106" s="52"/>
      <c r="E106" s="52"/>
      <c r="F106" s="52"/>
      <c r="G106" s="92"/>
      <c r="H106" s="92"/>
      <c r="I106" s="52"/>
      <c r="J106" s="52"/>
      <c r="K106" s="52"/>
      <c r="L106" s="52"/>
      <c r="M106" s="52"/>
      <c r="N106" s="52"/>
      <c r="O106" s="52"/>
      <c r="P106" s="52"/>
      <c r="Q106" s="52"/>
      <c r="R106" s="52"/>
      <c r="S106" s="52"/>
      <c r="T106" s="52"/>
      <c r="U106" s="52"/>
      <c r="V106" s="52"/>
      <c r="W106" s="52"/>
      <c r="X106" s="52"/>
      <c r="Y106" s="52"/>
      <c r="Z106" s="52"/>
      <c r="AA106" s="52"/>
      <c r="AB106" s="52"/>
      <c r="AC106" s="52"/>
    </row>
    <row r="107" spans="1:29">
      <c r="A107" s="52"/>
      <c r="B107" s="52"/>
      <c r="C107" s="52"/>
      <c r="D107" s="52"/>
      <c r="E107" s="52"/>
      <c r="F107" s="52"/>
      <c r="G107" s="92"/>
      <c r="H107" s="92"/>
      <c r="I107" s="52"/>
      <c r="J107" s="52"/>
      <c r="K107" s="52"/>
      <c r="L107" s="52"/>
      <c r="M107" s="52"/>
      <c r="N107" s="52"/>
      <c r="O107" s="52"/>
      <c r="P107" s="52"/>
      <c r="Q107" s="52"/>
      <c r="R107" s="52"/>
      <c r="S107" s="52"/>
      <c r="T107" s="52"/>
      <c r="U107" s="52"/>
      <c r="V107" s="52"/>
      <c r="W107" s="52"/>
      <c r="X107" s="52"/>
      <c r="Y107" s="52"/>
      <c r="Z107" s="52"/>
      <c r="AA107" s="52"/>
      <c r="AB107" s="52"/>
      <c r="AC107" s="52"/>
    </row>
    <row r="108" spans="1:29">
      <c r="A108" s="52"/>
      <c r="B108" s="52"/>
      <c r="C108" s="52"/>
      <c r="D108" s="52"/>
      <c r="E108" s="52"/>
      <c r="F108" s="52"/>
      <c r="G108" s="92"/>
      <c r="H108" s="92"/>
      <c r="I108" s="52"/>
      <c r="J108" s="52"/>
      <c r="K108" s="52"/>
      <c r="L108" s="52"/>
      <c r="M108" s="52"/>
      <c r="N108" s="52"/>
      <c r="O108" s="52"/>
      <c r="P108" s="52"/>
      <c r="Q108" s="52"/>
      <c r="R108" s="52"/>
      <c r="S108" s="52"/>
      <c r="T108" s="52"/>
      <c r="U108" s="52"/>
      <c r="V108" s="52"/>
      <c r="W108" s="52"/>
      <c r="X108" s="52"/>
      <c r="Y108" s="52"/>
      <c r="Z108" s="52"/>
      <c r="AA108" s="52"/>
      <c r="AB108" s="52"/>
      <c r="AC108" s="52"/>
    </row>
    <row r="109" spans="1:29">
      <c r="A109" s="52"/>
      <c r="B109" s="52"/>
      <c r="C109" s="52"/>
      <c r="D109" s="52"/>
      <c r="E109" s="52"/>
      <c r="F109" s="52"/>
      <c r="G109" s="92"/>
      <c r="H109" s="92"/>
      <c r="I109" s="52"/>
      <c r="J109" s="52"/>
      <c r="K109" s="52"/>
      <c r="L109" s="52"/>
      <c r="M109" s="52"/>
      <c r="N109" s="52"/>
      <c r="O109" s="52"/>
      <c r="P109" s="52"/>
      <c r="Q109" s="52"/>
      <c r="R109" s="52"/>
      <c r="S109" s="52"/>
      <c r="T109" s="52"/>
      <c r="U109" s="52"/>
      <c r="V109" s="52"/>
      <c r="W109" s="52"/>
      <c r="X109" s="52"/>
      <c r="Y109" s="52"/>
      <c r="Z109" s="52"/>
      <c r="AA109" s="52"/>
      <c r="AB109" s="52"/>
      <c r="AC109" s="52"/>
    </row>
    <row r="110" spans="1:29">
      <c r="A110" s="52"/>
      <c r="B110" s="52"/>
      <c r="C110" s="52"/>
      <c r="D110" s="52"/>
      <c r="E110" s="52"/>
      <c r="F110" s="52"/>
      <c r="G110" s="92"/>
      <c r="H110" s="92"/>
      <c r="I110" s="52"/>
      <c r="J110" s="52"/>
      <c r="K110" s="52"/>
      <c r="L110" s="52"/>
      <c r="M110" s="52"/>
      <c r="N110" s="52"/>
      <c r="O110" s="52"/>
      <c r="P110" s="52"/>
      <c r="Q110" s="52"/>
      <c r="R110" s="52"/>
      <c r="S110" s="52"/>
      <c r="T110" s="52"/>
      <c r="U110" s="52"/>
      <c r="V110" s="52"/>
      <c r="W110" s="52"/>
      <c r="X110" s="52"/>
      <c r="Y110" s="52"/>
      <c r="Z110" s="52"/>
      <c r="AA110" s="52"/>
      <c r="AB110" s="52"/>
      <c r="AC110" s="52"/>
    </row>
    <row r="111" spans="1:29">
      <c r="A111" s="52"/>
      <c r="B111" s="52"/>
      <c r="C111" s="52"/>
      <c r="D111" s="52"/>
      <c r="E111" s="52"/>
      <c r="F111" s="52"/>
      <c r="G111" s="92"/>
      <c r="H111" s="92"/>
      <c r="I111" s="52"/>
      <c r="J111" s="52"/>
      <c r="K111" s="52"/>
      <c r="L111" s="52"/>
      <c r="M111" s="52"/>
      <c r="N111" s="52"/>
      <c r="O111" s="52"/>
      <c r="P111" s="52"/>
      <c r="Q111" s="52"/>
      <c r="R111" s="52"/>
      <c r="S111" s="52"/>
      <c r="T111" s="52"/>
      <c r="U111" s="52"/>
      <c r="V111" s="52"/>
      <c r="W111" s="52"/>
      <c r="X111" s="52"/>
      <c r="Y111" s="52"/>
      <c r="Z111" s="52"/>
      <c r="AA111" s="52"/>
      <c r="AB111" s="52"/>
      <c r="AC111" s="52"/>
    </row>
    <row r="112" spans="1:29">
      <c r="A112" s="52"/>
      <c r="B112" s="52"/>
      <c r="C112" s="52"/>
      <c r="D112" s="52"/>
      <c r="E112" s="52"/>
      <c r="F112" s="52"/>
      <c r="G112" s="92"/>
      <c r="H112" s="92"/>
      <c r="I112" s="52"/>
      <c r="J112" s="52"/>
      <c r="K112" s="52"/>
      <c r="L112" s="52"/>
      <c r="M112" s="52"/>
      <c r="N112" s="52"/>
      <c r="O112" s="52"/>
      <c r="P112" s="52"/>
      <c r="Q112" s="52"/>
      <c r="R112" s="52"/>
      <c r="S112" s="52"/>
      <c r="T112" s="52"/>
      <c r="U112" s="52"/>
      <c r="V112" s="52"/>
      <c r="W112" s="52"/>
      <c r="X112" s="52"/>
      <c r="Y112" s="52"/>
      <c r="Z112" s="52"/>
      <c r="AA112" s="52"/>
      <c r="AB112" s="52"/>
      <c r="AC112" s="52"/>
    </row>
    <row r="113" spans="1:29">
      <c r="A113" s="52"/>
      <c r="B113" s="52"/>
      <c r="C113" s="52"/>
      <c r="D113" s="52"/>
      <c r="E113" s="52"/>
      <c r="F113" s="52"/>
      <c r="G113" s="92"/>
      <c r="H113" s="92"/>
      <c r="I113" s="52"/>
      <c r="J113" s="52"/>
      <c r="K113" s="52"/>
      <c r="L113" s="52"/>
      <c r="M113" s="52"/>
      <c r="N113" s="52"/>
      <c r="O113" s="52"/>
      <c r="P113" s="52"/>
      <c r="Q113" s="52"/>
      <c r="R113" s="52"/>
      <c r="S113" s="52"/>
      <c r="T113" s="52"/>
      <c r="U113" s="52"/>
      <c r="V113" s="52"/>
      <c r="W113" s="52"/>
      <c r="X113" s="52"/>
      <c r="Y113" s="52"/>
      <c r="Z113" s="52"/>
      <c r="AA113" s="52"/>
      <c r="AB113" s="52"/>
      <c r="AC113" s="52"/>
    </row>
    <row r="114" spans="1:29">
      <c r="A114" s="52"/>
      <c r="B114" s="52"/>
      <c r="C114" s="52"/>
      <c r="D114" s="52"/>
      <c r="E114" s="52"/>
      <c r="F114" s="52"/>
      <c r="G114" s="92"/>
      <c r="H114" s="92"/>
      <c r="I114" s="52"/>
      <c r="J114" s="52"/>
      <c r="K114" s="52"/>
      <c r="L114" s="52"/>
      <c r="M114" s="52"/>
      <c r="N114" s="52"/>
      <c r="O114" s="52"/>
      <c r="P114" s="52"/>
      <c r="Q114" s="52"/>
      <c r="R114" s="52"/>
      <c r="S114" s="52"/>
      <c r="T114" s="52"/>
      <c r="U114" s="52"/>
      <c r="V114" s="52"/>
      <c r="W114" s="52"/>
      <c r="X114" s="52"/>
      <c r="Y114" s="52"/>
      <c r="Z114" s="52"/>
      <c r="AA114" s="52"/>
      <c r="AB114" s="52"/>
      <c r="AC114" s="52"/>
    </row>
    <row r="115" spans="1:29">
      <c r="A115" s="52"/>
      <c r="B115" s="52"/>
      <c r="C115" s="52"/>
      <c r="D115" s="52"/>
      <c r="E115" s="52"/>
      <c r="F115" s="52"/>
      <c r="G115" s="92"/>
      <c r="H115" s="92"/>
      <c r="I115" s="52"/>
      <c r="J115" s="52"/>
      <c r="K115" s="52"/>
      <c r="L115" s="52"/>
      <c r="M115" s="52"/>
      <c r="N115" s="52"/>
      <c r="O115" s="52"/>
      <c r="P115" s="52"/>
      <c r="Q115" s="52"/>
      <c r="R115" s="52"/>
      <c r="S115" s="52"/>
      <c r="T115" s="52"/>
      <c r="U115" s="52"/>
      <c r="V115" s="52"/>
      <c r="W115" s="52"/>
      <c r="X115" s="52"/>
      <c r="Y115" s="52"/>
      <c r="Z115" s="52"/>
      <c r="AA115" s="52"/>
      <c r="AB115" s="52"/>
      <c r="AC115" s="52"/>
    </row>
    <row r="116" spans="1:29">
      <c r="A116" s="52"/>
      <c r="B116" s="52"/>
      <c r="C116" s="52"/>
      <c r="D116" s="52"/>
      <c r="E116" s="52"/>
      <c r="F116" s="52"/>
      <c r="G116" s="92"/>
      <c r="H116" s="92"/>
      <c r="I116" s="52"/>
      <c r="J116" s="52"/>
      <c r="K116" s="52"/>
      <c r="L116" s="52"/>
      <c r="M116" s="52"/>
      <c r="N116" s="52"/>
      <c r="O116" s="52"/>
      <c r="P116" s="52"/>
      <c r="Q116" s="52"/>
      <c r="R116" s="52"/>
      <c r="S116" s="52"/>
      <c r="T116" s="52"/>
      <c r="U116" s="52"/>
      <c r="V116" s="52"/>
      <c r="W116" s="52"/>
      <c r="X116" s="52"/>
      <c r="Y116" s="52"/>
      <c r="Z116" s="52"/>
      <c r="AA116" s="52"/>
      <c r="AB116" s="52"/>
      <c r="AC116" s="52"/>
    </row>
    <row r="117" spans="1:29">
      <c r="A117" s="52"/>
      <c r="B117" s="52"/>
      <c r="C117" s="52"/>
      <c r="D117" s="52"/>
      <c r="E117" s="52"/>
      <c r="F117" s="52"/>
      <c r="G117" s="92"/>
      <c r="H117" s="92"/>
      <c r="I117" s="52"/>
      <c r="J117" s="52"/>
      <c r="K117" s="52"/>
      <c r="L117" s="52"/>
      <c r="M117" s="52"/>
      <c r="N117" s="52"/>
      <c r="O117" s="52"/>
      <c r="P117" s="52"/>
      <c r="Q117" s="52"/>
      <c r="R117" s="52"/>
      <c r="S117" s="52"/>
      <c r="T117" s="52"/>
      <c r="U117" s="52"/>
      <c r="V117" s="52"/>
      <c r="W117" s="52"/>
      <c r="X117" s="52"/>
      <c r="Y117" s="52"/>
      <c r="Z117" s="52"/>
      <c r="AA117" s="52"/>
      <c r="AB117" s="52"/>
      <c r="AC117" s="52"/>
    </row>
    <row r="118" spans="1:29">
      <c r="A118" s="52"/>
      <c r="B118" s="52"/>
      <c r="C118" s="52"/>
      <c r="D118" s="52"/>
      <c r="E118" s="52"/>
      <c r="F118" s="52"/>
      <c r="G118" s="92"/>
      <c r="H118" s="92"/>
      <c r="I118" s="52"/>
      <c r="J118" s="52"/>
      <c r="K118" s="52"/>
      <c r="L118" s="52"/>
      <c r="M118" s="52"/>
      <c r="N118" s="52"/>
      <c r="O118" s="52"/>
      <c r="P118" s="52"/>
      <c r="Q118" s="52"/>
      <c r="R118" s="52"/>
      <c r="S118" s="52"/>
      <c r="T118" s="52"/>
      <c r="U118" s="52"/>
      <c r="V118" s="52"/>
      <c r="W118" s="52"/>
      <c r="X118" s="52"/>
      <c r="Y118" s="52"/>
      <c r="Z118" s="52"/>
      <c r="AA118" s="52"/>
      <c r="AB118" s="52"/>
      <c r="AC118" s="52"/>
    </row>
    <row r="119" spans="1:29">
      <c r="A119" s="52"/>
      <c r="B119" s="52"/>
      <c r="C119" s="52"/>
      <c r="D119" s="52"/>
      <c r="E119" s="52"/>
      <c r="F119" s="52"/>
      <c r="G119" s="92"/>
      <c r="H119" s="92"/>
      <c r="I119" s="52"/>
      <c r="J119" s="52"/>
      <c r="K119" s="52"/>
      <c r="L119" s="52"/>
      <c r="M119" s="52"/>
      <c r="N119" s="52"/>
      <c r="O119" s="52"/>
      <c r="P119" s="52"/>
      <c r="Q119" s="52"/>
      <c r="R119" s="52"/>
      <c r="S119" s="52"/>
      <c r="T119" s="52"/>
      <c r="U119" s="52"/>
      <c r="V119" s="52"/>
      <c r="W119" s="52"/>
      <c r="X119" s="52"/>
      <c r="Y119" s="52"/>
      <c r="Z119" s="52"/>
      <c r="AA119" s="52"/>
      <c r="AB119" s="52"/>
      <c r="AC119" s="52"/>
    </row>
    <row r="120" spans="1:29">
      <c r="A120" s="52"/>
      <c r="B120" s="52"/>
      <c r="C120" s="52"/>
      <c r="D120" s="52"/>
      <c r="E120" s="52"/>
      <c r="F120" s="52"/>
      <c r="G120" s="92"/>
      <c r="H120" s="92"/>
      <c r="I120" s="52"/>
      <c r="J120" s="52"/>
      <c r="K120" s="52"/>
      <c r="L120" s="52"/>
      <c r="M120" s="52"/>
      <c r="N120" s="52"/>
      <c r="O120" s="52"/>
      <c r="P120" s="52"/>
      <c r="Q120" s="52"/>
      <c r="R120" s="52"/>
      <c r="S120" s="52"/>
      <c r="T120" s="52"/>
      <c r="U120" s="52"/>
      <c r="V120" s="52"/>
      <c r="W120" s="52"/>
      <c r="X120" s="52"/>
      <c r="Y120" s="52"/>
      <c r="Z120" s="52"/>
      <c r="AA120" s="52"/>
      <c r="AB120" s="52"/>
      <c r="AC120" s="52"/>
    </row>
    <row r="121" spans="1:29">
      <c r="A121" s="52"/>
      <c r="B121" s="52"/>
      <c r="C121" s="52"/>
      <c r="D121" s="52"/>
      <c r="E121" s="52"/>
      <c r="F121" s="52"/>
      <c r="G121" s="92"/>
      <c r="H121" s="92"/>
      <c r="I121" s="52"/>
      <c r="J121" s="52"/>
      <c r="K121" s="52"/>
      <c r="L121" s="52"/>
      <c r="M121" s="52"/>
      <c r="N121" s="52"/>
      <c r="O121" s="52"/>
      <c r="P121" s="52"/>
      <c r="Q121" s="52"/>
      <c r="R121" s="52"/>
      <c r="S121" s="52"/>
      <c r="T121" s="52"/>
      <c r="U121" s="52"/>
      <c r="V121" s="52"/>
      <c r="W121" s="52"/>
      <c r="X121" s="52"/>
      <c r="Y121" s="52"/>
      <c r="Z121" s="52"/>
      <c r="AA121" s="52"/>
      <c r="AB121" s="52"/>
      <c r="AC121" s="52"/>
    </row>
    <row r="122" spans="1:29">
      <c r="A122" s="52"/>
      <c r="B122" s="52"/>
      <c r="C122" s="52"/>
      <c r="D122" s="52"/>
      <c r="E122" s="52"/>
      <c r="F122" s="52"/>
      <c r="G122" s="92"/>
      <c r="H122" s="92"/>
      <c r="I122" s="52"/>
      <c r="J122" s="52"/>
      <c r="K122" s="52"/>
      <c r="L122" s="52"/>
      <c r="M122" s="52"/>
      <c r="N122" s="52"/>
      <c r="O122" s="52"/>
      <c r="P122" s="52"/>
      <c r="Q122" s="52"/>
      <c r="R122" s="52"/>
      <c r="S122" s="52"/>
      <c r="T122" s="52"/>
      <c r="U122" s="52"/>
      <c r="V122" s="52"/>
      <c r="W122" s="52"/>
      <c r="X122" s="52"/>
      <c r="Y122" s="52"/>
      <c r="Z122" s="52"/>
      <c r="AA122" s="52"/>
      <c r="AB122" s="52"/>
      <c r="AC122" s="52"/>
    </row>
    <row r="123" spans="1:29">
      <c r="A123" s="52"/>
      <c r="B123" s="52"/>
      <c r="C123" s="52"/>
      <c r="D123" s="52"/>
      <c r="E123" s="52"/>
      <c r="F123" s="52"/>
      <c r="G123" s="92"/>
      <c r="H123" s="92"/>
      <c r="I123" s="52"/>
      <c r="J123" s="52"/>
      <c r="K123" s="52"/>
      <c r="L123" s="52"/>
      <c r="M123" s="52"/>
      <c r="N123" s="52"/>
      <c r="O123" s="52"/>
      <c r="P123" s="52"/>
      <c r="Q123" s="52"/>
      <c r="R123" s="52"/>
      <c r="S123" s="52"/>
      <c r="T123" s="52"/>
      <c r="U123" s="52"/>
      <c r="V123" s="52"/>
      <c r="W123" s="52"/>
      <c r="X123" s="52"/>
      <c r="Y123" s="52"/>
      <c r="Z123" s="52"/>
      <c r="AA123" s="52"/>
      <c r="AB123" s="52"/>
      <c r="AC123" s="52"/>
    </row>
    <row r="124" spans="1:29">
      <c r="A124" s="52"/>
      <c r="B124" s="52"/>
      <c r="C124" s="52"/>
      <c r="D124" s="52"/>
      <c r="E124" s="52"/>
      <c r="F124" s="52"/>
      <c r="G124" s="92"/>
      <c r="H124" s="92"/>
      <c r="I124" s="52"/>
      <c r="J124" s="52"/>
      <c r="K124" s="52"/>
      <c r="L124" s="52"/>
      <c r="M124" s="52"/>
      <c r="N124" s="52"/>
      <c r="O124" s="52"/>
      <c r="P124" s="52"/>
      <c r="Q124" s="52"/>
      <c r="R124" s="52"/>
      <c r="S124" s="52"/>
      <c r="T124" s="52"/>
      <c r="U124" s="52"/>
      <c r="V124" s="52"/>
      <c r="W124" s="52"/>
      <c r="X124" s="52"/>
      <c r="Y124" s="52"/>
      <c r="Z124" s="52"/>
      <c r="AA124" s="52"/>
      <c r="AB124" s="52"/>
      <c r="AC124" s="52"/>
    </row>
    <row r="125" spans="1:29">
      <c r="A125" s="52"/>
      <c r="B125" s="52"/>
      <c r="C125" s="52"/>
      <c r="D125" s="52"/>
      <c r="E125" s="52"/>
      <c r="F125" s="52"/>
      <c r="G125" s="92"/>
      <c r="H125" s="92"/>
      <c r="I125" s="52"/>
      <c r="J125" s="52"/>
      <c r="K125" s="52"/>
      <c r="L125" s="52"/>
      <c r="M125" s="52"/>
      <c r="N125" s="52"/>
      <c r="O125" s="52"/>
      <c r="P125" s="52"/>
      <c r="Q125" s="52"/>
      <c r="R125" s="52"/>
      <c r="S125" s="52"/>
      <c r="T125" s="52"/>
      <c r="U125" s="52"/>
      <c r="V125" s="52"/>
      <c r="W125" s="52"/>
      <c r="X125" s="52"/>
      <c r="Y125" s="52"/>
      <c r="Z125" s="52"/>
      <c r="AA125" s="52"/>
      <c r="AB125" s="52"/>
      <c r="AC125" s="52"/>
    </row>
    <row r="126" spans="1:29">
      <c r="A126" s="52"/>
      <c r="B126" s="52"/>
      <c r="C126" s="52"/>
      <c r="D126" s="52"/>
      <c r="E126" s="52"/>
      <c r="F126" s="52"/>
      <c r="G126" s="92"/>
      <c r="H126" s="92"/>
      <c r="I126" s="52"/>
      <c r="J126" s="52"/>
      <c r="K126" s="52"/>
      <c r="L126" s="52"/>
      <c r="M126" s="52"/>
      <c r="N126" s="52"/>
      <c r="O126" s="52"/>
      <c r="P126" s="52"/>
      <c r="Q126" s="52"/>
      <c r="R126" s="52"/>
      <c r="S126" s="52"/>
      <c r="T126" s="52"/>
      <c r="U126" s="52"/>
      <c r="V126" s="52"/>
      <c r="W126" s="52"/>
      <c r="X126" s="52"/>
      <c r="Y126" s="52"/>
      <c r="Z126" s="52"/>
      <c r="AA126" s="52"/>
      <c r="AB126" s="52"/>
      <c r="AC126" s="52"/>
    </row>
    <row r="127" spans="1:29">
      <c r="A127" s="52"/>
      <c r="B127" s="52"/>
      <c r="C127" s="52"/>
      <c r="D127" s="52"/>
      <c r="E127" s="52"/>
      <c r="F127" s="52"/>
      <c r="G127" s="92"/>
      <c r="H127" s="92"/>
      <c r="I127" s="52"/>
      <c r="J127" s="52"/>
      <c r="K127" s="52"/>
      <c r="L127" s="52"/>
      <c r="M127" s="52"/>
      <c r="N127" s="52"/>
      <c r="O127" s="52"/>
      <c r="P127" s="52"/>
      <c r="Q127" s="52"/>
      <c r="R127" s="52"/>
      <c r="S127" s="52"/>
      <c r="T127" s="52"/>
      <c r="U127" s="52"/>
      <c r="V127" s="52"/>
      <c r="W127" s="52"/>
      <c r="X127" s="52"/>
      <c r="Y127" s="52"/>
      <c r="Z127" s="52"/>
      <c r="AA127" s="52"/>
      <c r="AB127" s="52"/>
      <c r="AC127" s="52"/>
    </row>
    <row r="128" spans="1:29">
      <c r="A128" s="52"/>
      <c r="B128" s="52"/>
      <c r="C128" s="52"/>
      <c r="D128" s="52"/>
      <c r="E128" s="52"/>
      <c r="F128" s="52"/>
      <c r="G128" s="92"/>
      <c r="H128" s="92"/>
      <c r="I128" s="52"/>
      <c r="J128" s="52"/>
      <c r="K128" s="52"/>
      <c r="L128" s="52"/>
      <c r="M128" s="52"/>
      <c r="N128" s="52"/>
      <c r="O128" s="52"/>
      <c r="P128" s="52"/>
      <c r="Q128" s="52"/>
      <c r="R128" s="52"/>
      <c r="S128" s="52"/>
      <c r="T128" s="52"/>
      <c r="U128" s="52"/>
      <c r="V128" s="52"/>
      <c r="W128" s="52"/>
      <c r="X128" s="52"/>
      <c r="Y128" s="52"/>
      <c r="Z128" s="52"/>
      <c r="AA128" s="52"/>
      <c r="AB128" s="52"/>
      <c r="AC128" s="52"/>
    </row>
    <row r="129" spans="1:29">
      <c r="A129" s="52"/>
      <c r="B129" s="52"/>
      <c r="C129" s="52"/>
      <c r="D129" s="52"/>
      <c r="E129" s="52"/>
      <c r="F129" s="52"/>
      <c r="G129" s="92"/>
      <c r="H129" s="92"/>
      <c r="I129" s="52"/>
      <c r="J129" s="52"/>
      <c r="K129" s="52"/>
      <c r="L129" s="52"/>
      <c r="M129" s="52"/>
      <c r="N129" s="52"/>
      <c r="O129" s="52"/>
      <c r="P129" s="52"/>
      <c r="Q129" s="52"/>
      <c r="R129" s="52"/>
      <c r="S129" s="52"/>
      <c r="T129" s="52"/>
      <c r="U129" s="52"/>
      <c r="V129" s="52"/>
      <c r="W129" s="52"/>
      <c r="X129" s="52"/>
      <c r="Y129" s="52"/>
      <c r="Z129" s="52"/>
      <c r="AA129" s="52"/>
      <c r="AB129" s="52"/>
      <c r="AC129" s="52"/>
    </row>
    <row r="130" spans="1:29">
      <c r="A130" s="52"/>
      <c r="B130" s="52"/>
      <c r="C130" s="52"/>
      <c r="D130" s="52"/>
      <c r="E130" s="52"/>
      <c r="F130" s="52"/>
      <c r="G130" s="92"/>
      <c r="H130" s="92"/>
      <c r="I130" s="52"/>
      <c r="J130" s="52"/>
      <c r="K130" s="52"/>
      <c r="L130" s="52"/>
      <c r="M130" s="52"/>
      <c r="N130" s="52"/>
      <c r="O130" s="52"/>
      <c r="P130" s="52"/>
      <c r="Q130" s="52"/>
      <c r="R130" s="52"/>
      <c r="S130" s="52"/>
      <c r="T130" s="52"/>
      <c r="U130" s="52"/>
      <c r="V130" s="52"/>
      <c r="W130" s="52"/>
      <c r="X130" s="52"/>
      <c r="Y130" s="52"/>
      <c r="Z130" s="52"/>
      <c r="AA130" s="52"/>
      <c r="AB130" s="52"/>
      <c r="AC130" s="52"/>
    </row>
    <row r="131" spans="1:29">
      <c r="A131" s="52"/>
      <c r="B131" s="52"/>
      <c r="C131" s="52"/>
      <c r="D131" s="52"/>
      <c r="E131" s="52"/>
      <c r="F131" s="52"/>
      <c r="G131" s="92"/>
      <c r="H131" s="92"/>
      <c r="I131" s="52"/>
      <c r="J131" s="52"/>
      <c r="K131" s="52"/>
      <c r="L131" s="52"/>
      <c r="M131" s="52"/>
      <c r="N131" s="52"/>
      <c r="O131" s="52"/>
      <c r="P131" s="52"/>
      <c r="Q131" s="52"/>
      <c r="R131" s="52"/>
      <c r="S131" s="52"/>
      <c r="T131" s="52"/>
      <c r="U131" s="52"/>
      <c r="V131" s="52"/>
      <c r="W131" s="52"/>
      <c r="X131" s="52"/>
      <c r="Y131" s="52"/>
      <c r="Z131" s="52"/>
      <c r="AA131" s="52"/>
      <c r="AB131" s="52"/>
      <c r="AC131" s="52"/>
    </row>
    <row r="132" spans="1:29">
      <c r="A132" s="52"/>
      <c r="B132" s="52"/>
      <c r="C132" s="52"/>
      <c r="D132" s="52"/>
      <c r="E132" s="52"/>
      <c r="F132" s="52"/>
      <c r="G132" s="92"/>
      <c r="H132" s="92"/>
      <c r="I132" s="52"/>
      <c r="J132" s="52"/>
      <c r="K132" s="52"/>
      <c r="L132" s="52"/>
      <c r="M132" s="52"/>
      <c r="N132" s="52"/>
      <c r="O132" s="52"/>
      <c r="P132" s="52"/>
      <c r="Q132" s="52"/>
      <c r="R132" s="52"/>
      <c r="S132" s="52"/>
      <c r="T132" s="52"/>
      <c r="U132" s="52"/>
      <c r="V132" s="52"/>
      <c r="W132" s="52"/>
      <c r="X132" s="52"/>
      <c r="Y132" s="52"/>
      <c r="Z132" s="52"/>
      <c r="AA132" s="52"/>
      <c r="AB132" s="52"/>
      <c r="AC132" s="52"/>
    </row>
    <row r="133" spans="1:29">
      <c r="A133" s="52"/>
      <c r="B133" s="52"/>
      <c r="C133" s="52"/>
      <c r="D133" s="52"/>
      <c r="E133" s="52"/>
      <c r="F133" s="52"/>
      <c r="G133" s="92"/>
      <c r="H133" s="92"/>
      <c r="I133" s="52"/>
      <c r="J133" s="52"/>
      <c r="K133" s="52"/>
      <c r="L133" s="52"/>
      <c r="M133" s="52"/>
      <c r="N133" s="52"/>
      <c r="O133" s="52"/>
      <c r="P133" s="52"/>
      <c r="Q133" s="52"/>
      <c r="R133" s="52"/>
      <c r="S133" s="52"/>
      <c r="T133" s="52"/>
      <c r="U133" s="52"/>
      <c r="V133" s="52"/>
      <c r="W133" s="52"/>
      <c r="X133" s="52"/>
      <c r="Y133" s="52"/>
      <c r="Z133" s="52"/>
      <c r="AA133" s="52"/>
      <c r="AB133" s="52"/>
      <c r="AC133" s="52"/>
    </row>
    <row r="134" spans="1:29">
      <c r="A134" s="52"/>
      <c r="B134" s="52"/>
      <c r="C134" s="52"/>
      <c r="D134" s="52"/>
      <c r="E134" s="52"/>
      <c r="F134" s="52"/>
      <c r="G134" s="92"/>
      <c r="H134" s="92"/>
      <c r="I134" s="52"/>
      <c r="J134" s="52"/>
      <c r="K134" s="52"/>
      <c r="L134" s="52"/>
      <c r="M134" s="52"/>
      <c r="N134" s="52"/>
      <c r="O134" s="52"/>
      <c r="P134" s="52"/>
      <c r="Q134" s="52"/>
      <c r="R134" s="52"/>
      <c r="S134" s="52"/>
      <c r="T134" s="52"/>
      <c r="U134" s="52"/>
      <c r="V134" s="52"/>
      <c r="W134" s="52"/>
      <c r="X134" s="52"/>
      <c r="Y134" s="52"/>
      <c r="Z134" s="52"/>
      <c r="AA134" s="52"/>
      <c r="AB134" s="52"/>
      <c r="AC134" s="52"/>
    </row>
    <row r="135" spans="1:29">
      <c r="A135" s="52"/>
      <c r="B135" s="52"/>
      <c r="C135" s="52"/>
      <c r="D135" s="52"/>
      <c r="E135" s="52"/>
      <c r="F135" s="52"/>
      <c r="G135" s="92"/>
      <c r="H135" s="92"/>
      <c r="I135" s="52"/>
      <c r="J135" s="52"/>
      <c r="K135" s="52"/>
      <c r="L135" s="52"/>
      <c r="M135" s="52"/>
      <c r="N135" s="52"/>
      <c r="O135" s="52"/>
      <c r="P135" s="52"/>
      <c r="Q135" s="52"/>
      <c r="R135" s="52"/>
      <c r="S135" s="52"/>
      <c r="T135" s="52"/>
      <c r="U135" s="52"/>
      <c r="V135" s="52"/>
      <c r="W135" s="52"/>
      <c r="X135" s="52"/>
      <c r="Y135" s="52"/>
      <c r="Z135" s="52"/>
      <c r="AA135" s="52"/>
      <c r="AB135" s="52"/>
      <c r="AC135" s="52"/>
    </row>
    <row r="136" spans="1:29">
      <c r="A136" s="52"/>
      <c r="B136" s="52"/>
      <c r="C136" s="52"/>
      <c r="D136" s="52"/>
      <c r="E136" s="52"/>
      <c r="F136" s="52"/>
      <c r="G136" s="92"/>
      <c r="H136" s="92"/>
      <c r="I136" s="52"/>
      <c r="J136" s="52"/>
      <c r="K136" s="52"/>
      <c r="L136" s="52"/>
      <c r="M136" s="52"/>
      <c r="N136" s="52"/>
      <c r="O136" s="52"/>
      <c r="P136" s="52"/>
      <c r="Q136" s="52"/>
      <c r="R136" s="52"/>
      <c r="S136" s="52"/>
      <c r="T136" s="52"/>
      <c r="U136" s="52"/>
      <c r="V136" s="52"/>
      <c r="W136" s="52"/>
      <c r="X136" s="52"/>
      <c r="Y136" s="52"/>
      <c r="Z136" s="52"/>
      <c r="AA136" s="52"/>
      <c r="AB136" s="52"/>
      <c r="AC136" s="52"/>
    </row>
    <row r="137" spans="1:29">
      <c r="A137" s="52"/>
      <c r="B137" s="52"/>
      <c r="C137" s="52"/>
      <c r="D137" s="52"/>
      <c r="E137" s="52"/>
      <c r="F137" s="52"/>
      <c r="G137" s="92"/>
      <c r="H137" s="92"/>
      <c r="I137" s="52"/>
      <c r="J137" s="52"/>
      <c r="K137" s="52"/>
      <c r="L137" s="52"/>
      <c r="M137" s="52"/>
      <c r="N137" s="52"/>
      <c r="O137" s="52"/>
      <c r="P137" s="52"/>
      <c r="Q137" s="52"/>
      <c r="R137" s="52"/>
      <c r="S137" s="52"/>
      <c r="T137" s="52"/>
      <c r="U137" s="52"/>
      <c r="V137" s="52"/>
      <c r="W137" s="52"/>
      <c r="X137" s="52"/>
      <c r="Y137" s="52"/>
      <c r="Z137" s="52"/>
      <c r="AA137" s="52"/>
      <c r="AB137" s="52"/>
      <c r="AC137" s="52"/>
    </row>
    <row r="138" spans="1:29">
      <c r="A138" s="52"/>
      <c r="B138" s="52"/>
      <c r="C138" s="52"/>
      <c r="D138" s="52"/>
      <c r="E138" s="52"/>
      <c r="F138" s="52"/>
      <c r="G138" s="92"/>
      <c r="H138" s="92"/>
      <c r="I138" s="52"/>
      <c r="J138" s="52"/>
      <c r="K138" s="52"/>
      <c r="L138" s="52"/>
      <c r="M138" s="52"/>
      <c r="N138" s="52"/>
      <c r="O138" s="52"/>
      <c r="P138" s="52"/>
      <c r="Q138" s="52"/>
      <c r="R138" s="52"/>
      <c r="S138" s="52"/>
      <c r="T138" s="52"/>
      <c r="U138" s="52"/>
      <c r="V138" s="52"/>
      <c r="W138" s="52"/>
      <c r="X138" s="52"/>
      <c r="Y138" s="52"/>
      <c r="Z138" s="52"/>
      <c r="AA138" s="52"/>
      <c r="AB138" s="52"/>
      <c r="AC138" s="52"/>
    </row>
    <row r="139" spans="1:29">
      <c r="A139" s="52"/>
      <c r="B139" s="52"/>
      <c r="C139" s="52"/>
      <c r="D139" s="52"/>
      <c r="E139" s="52"/>
      <c r="F139" s="52"/>
      <c r="G139" s="92"/>
      <c r="H139" s="92"/>
      <c r="I139" s="52"/>
      <c r="J139" s="52"/>
      <c r="K139" s="52"/>
      <c r="L139" s="52"/>
      <c r="M139" s="52"/>
      <c r="N139" s="52"/>
      <c r="O139" s="52"/>
      <c r="P139" s="52"/>
      <c r="Q139" s="52"/>
      <c r="R139" s="52"/>
      <c r="S139" s="52"/>
      <c r="T139" s="52"/>
      <c r="U139" s="52"/>
      <c r="V139" s="52"/>
      <c r="W139" s="52"/>
      <c r="X139" s="52"/>
      <c r="Y139" s="52"/>
      <c r="Z139" s="52"/>
      <c r="AA139" s="52"/>
      <c r="AB139" s="52"/>
      <c r="AC139" s="52"/>
    </row>
    <row r="140" spans="1:29">
      <c r="A140" s="52"/>
      <c r="B140" s="52"/>
      <c r="C140" s="52"/>
      <c r="D140" s="52"/>
      <c r="E140" s="52"/>
      <c r="F140" s="52"/>
      <c r="G140" s="92"/>
      <c r="H140" s="92"/>
      <c r="I140" s="52"/>
      <c r="J140" s="52"/>
      <c r="K140" s="52"/>
      <c r="L140" s="52"/>
      <c r="M140" s="52"/>
      <c r="N140" s="52"/>
      <c r="O140" s="52"/>
      <c r="P140" s="52"/>
      <c r="Q140" s="52"/>
      <c r="R140" s="52"/>
      <c r="S140" s="52"/>
      <c r="T140" s="52"/>
      <c r="U140" s="52"/>
      <c r="V140" s="52"/>
      <c r="W140" s="52"/>
      <c r="X140" s="52"/>
      <c r="Y140" s="52"/>
      <c r="Z140" s="52"/>
      <c r="AA140" s="52"/>
      <c r="AB140" s="52"/>
      <c r="AC140" s="52"/>
    </row>
    <row r="141" spans="1:29">
      <c r="A141" s="52"/>
      <c r="B141" s="52"/>
      <c r="C141" s="52"/>
      <c r="D141" s="52"/>
      <c r="E141" s="52"/>
      <c r="F141" s="52"/>
      <c r="G141" s="92"/>
      <c r="H141" s="92"/>
      <c r="I141" s="52"/>
      <c r="J141" s="52"/>
      <c r="K141" s="52"/>
      <c r="L141" s="52"/>
      <c r="M141" s="52"/>
      <c r="N141" s="52"/>
      <c r="O141" s="52"/>
      <c r="P141" s="52"/>
      <c r="Q141" s="52"/>
      <c r="R141" s="52"/>
      <c r="S141" s="52"/>
      <c r="T141" s="52"/>
      <c r="U141" s="52"/>
      <c r="V141" s="52"/>
      <c r="W141" s="52"/>
      <c r="X141" s="52"/>
      <c r="Y141" s="52"/>
      <c r="Z141" s="52"/>
      <c r="AA141" s="52"/>
      <c r="AB141" s="52"/>
      <c r="AC141" s="52"/>
    </row>
    <row r="142" spans="1:29">
      <c r="A142" s="52"/>
      <c r="B142" s="52"/>
      <c r="C142" s="52"/>
      <c r="D142" s="52"/>
      <c r="E142" s="52"/>
      <c r="F142" s="52"/>
      <c r="G142" s="92"/>
      <c r="H142" s="92"/>
      <c r="I142" s="52"/>
      <c r="J142" s="52"/>
      <c r="K142" s="52"/>
      <c r="L142" s="52"/>
      <c r="M142" s="52"/>
      <c r="N142" s="52"/>
      <c r="O142" s="52"/>
      <c r="P142" s="52"/>
      <c r="Q142" s="52"/>
      <c r="R142" s="52"/>
      <c r="S142" s="52"/>
      <c r="T142" s="52"/>
      <c r="U142" s="52"/>
      <c r="V142" s="52"/>
      <c r="W142" s="52"/>
      <c r="X142" s="52"/>
      <c r="Y142" s="52"/>
      <c r="Z142" s="52"/>
      <c r="AA142" s="52"/>
      <c r="AB142" s="52"/>
      <c r="AC142" s="52"/>
    </row>
    <row r="143" spans="1:29">
      <c r="A143" s="52"/>
      <c r="B143" s="52"/>
      <c r="C143" s="52"/>
      <c r="D143" s="52"/>
      <c r="E143" s="52"/>
      <c r="F143" s="52"/>
      <c r="G143" s="92"/>
      <c r="H143" s="92"/>
      <c r="I143" s="52"/>
      <c r="J143" s="52"/>
      <c r="K143" s="52"/>
      <c r="L143" s="52"/>
      <c r="M143" s="52"/>
      <c r="N143" s="52"/>
      <c r="O143" s="52"/>
      <c r="P143" s="52"/>
      <c r="Q143" s="52"/>
      <c r="R143" s="52"/>
      <c r="S143" s="52"/>
      <c r="T143" s="52"/>
      <c r="U143" s="52"/>
      <c r="V143" s="52"/>
      <c r="W143" s="52"/>
      <c r="X143" s="52"/>
      <c r="Y143" s="52"/>
      <c r="Z143" s="52"/>
      <c r="AA143" s="52"/>
      <c r="AB143" s="52"/>
      <c r="AC143" s="52"/>
    </row>
    <row r="144" spans="1:29">
      <c r="A144" s="52"/>
      <c r="B144" s="52"/>
      <c r="C144" s="52"/>
      <c r="D144" s="52"/>
      <c r="E144" s="52"/>
      <c r="F144" s="52"/>
      <c r="G144" s="92"/>
      <c r="H144" s="92"/>
      <c r="I144" s="52"/>
      <c r="J144" s="52"/>
      <c r="K144" s="52"/>
      <c r="L144" s="52"/>
      <c r="M144" s="52"/>
      <c r="N144" s="52"/>
      <c r="O144" s="52"/>
      <c r="P144" s="52"/>
      <c r="Q144" s="52"/>
      <c r="R144" s="52"/>
      <c r="S144" s="52"/>
      <c r="T144" s="52"/>
      <c r="U144" s="52"/>
      <c r="V144" s="52"/>
      <c r="W144" s="52"/>
      <c r="X144" s="52"/>
      <c r="Y144" s="52"/>
      <c r="Z144" s="52"/>
      <c r="AA144" s="52"/>
      <c r="AB144" s="52"/>
      <c r="AC144" s="52"/>
    </row>
    <row r="145" spans="1:29">
      <c r="A145" s="52"/>
      <c r="B145" s="52"/>
      <c r="C145" s="52"/>
      <c r="D145" s="52"/>
      <c r="E145" s="52"/>
      <c r="F145" s="52"/>
      <c r="G145" s="92"/>
      <c r="H145" s="92"/>
      <c r="I145" s="52"/>
      <c r="J145" s="52"/>
      <c r="K145" s="52"/>
      <c r="L145" s="52"/>
      <c r="M145" s="52"/>
      <c r="N145" s="52"/>
      <c r="O145" s="52"/>
      <c r="P145" s="52"/>
      <c r="Q145" s="52"/>
      <c r="R145" s="52"/>
      <c r="S145" s="52"/>
      <c r="T145" s="52"/>
      <c r="U145" s="52"/>
      <c r="V145" s="52"/>
      <c r="W145" s="52"/>
      <c r="X145" s="52"/>
      <c r="Y145" s="52"/>
      <c r="Z145" s="52"/>
      <c r="AA145" s="52"/>
      <c r="AB145" s="52"/>
      <c r="AC145" s="52"/>
    </row>
    <row r="146" spans="1:29">
      <c r="A146" s="52"/>
      <c r="B146" s="52"/>
      <c r="C146" s="52"/>
      <c r="D146" s="52"/>
      <c r="E146" s="52"/>
      <c r="F146" s="52"/>
      <c r="G146" s="92"/>
      <c r="H146" s="92"/>
      <c r="I146" s="52"/>
      <c r="J146" s="52"/>
      <c r="K146" s="52"/>
      <c r="L146" s="52"/>
      <c r="M146" s="52"/>
      <c r="N146" s="52"/>
      <c r="O146" s="52"/>
      <c r="P146" s="52"/>
      <c r="Q146" s="52"/>
      <c r="R146" s="52"/>
      <c r="S146" s="52"/>
      <c r="T146" s="52"/>
      <c r="U146" s="52"/>
      <c r="V146" s="52"/>
      <c r="W146" s="52"/>
      <c r="X146" s="52"/>
      <c r="Y146" s="52"/>
      <c r="Z146" s="52"/>
      <c r="AA146" s="52"/>
      <c r="AB146" s="52"/>
      <c r="AC146" s="52"/>
    </row>
    <row r="147" spans="1:29">
      <c r="A147" s="52"/>
      <c r="B147" s="52"/>
      <c r="C147" s="52"/>
      <c r="D147" s="52"/>
      <c r="E147" s="52"/>
      <c r="F147" s="52"/>
      <c r="G147" s="92"/>
      <c r="H147" s="92"/>
      <c r="I147" s="52"/>
      <c r="J147" s="52"/>
      <c r="K147" s="52"/>
      <c r="L147" s="52"/>
      <c r="M147" s="52"/>
      <c r="N147" s="52"/>
      <c r="O147" s="52"/>
      <c r="P147" s="52"/>
      <c r="Q147" s="52"/>
      <c r="R147" s="52"/>
      <c r="S147" s="52"/>
      <c r="T147" s="52"/>
      <c r="U147" s="52"/>
      <c r="V147" s="52"/>
      <c r="W147" s="52"/>
      <c r="X147" s="52"/>
      <c r="Y147" s="52"/>
      <c r="Z147" s="52"/>
      <c r="AA147" s="52"/>
      <c r="AB147" s="52"/>
      <c r="AC147" s="52"/>
    </row>
    <row r="148" spans="1:29">
      <c r="A148" s="52"/>
      <c r="B148" s="52"/>
      <c r="C148" s="52"/>
      <c r="D148" s="52"/>
      <c r="E148" s="52"/>
      <c r="F148" s="52"/>
      <c r="G148" s="92"/>
      <c r="H148" s="92"/>
      <c r="I148" s="52"/>
      <c r="J148" s="52"/>
      <c r="K148" s="52"/>
      <c r="L148" s="52"/>
      <c r="M148" s="52"/>
      <c r="N148" s="52"/>
      <c r="O148" s="52"/>
      <c r="P148" s="52"/>
      <c r="Q148" s="52"/>
      <c r="R148" s="52"/>
      <c r="S148" s="52"/>
      <c r="T148" s="52"/>
      <c r="U148" s="52"/>
      <c r="V148" s="52"/>
      <c r="W148" s="52"/>
      <c r="X148" s="52"/>
      <c r="Y148" s="52"/>
      <c r="Z148" s="52"/>
      <c r="AA148" s="52"/>
      <c r="AB148" s="52"/>
      <c r="AC148" s="52"/>
    </row>
    <row r="149" spans="1:29">
      <c r="A149" s="52"/>
      <c r="B149" s="52"/>
      <c r="C149" s="52"/>
      <c r="D149" s="52"/>
      <c r="E149" s="52"/>
      <c r="F149" s="52"/>
      <c r="G149" s="92"/>
      <c r="H149" s="92"/>
      <c r="I149" s="52"/>
      <c r="J149" s="52"/>
      <c r="K149" s="52"/>
      <c r="L149" s="52"/>
      <c r="M149" s="52"/>
      <c r="N149" s="52"/>
      <c r="O149" s="52"/>
      <c r="P149" s="52"/>
      <c r="Q149" s="52"/>
      <c r="R149" s="52"/>
      <c r="S149" s="52"/>
      <c r="T149" s="52"/>
      <c r="U149" s="52"/>
      <c r="V149" s="52"/>
      <c r="W149" s="52"/>
      <c r="X149" s="52"/>
      <c r="Y149" s="52"/>
      <c r="Z149" s="52"/>
      <c r="AA149" s="52"/>
      <c r="AB149" s="52"/>
      <c r="AC149" s="52"/>
    </row>
    <row r="150" spans="1:29">
      <c r="A150" s="52"/>
      <c r="B150" s="52"/>
      <c r="C150" s="52"/>
      <c r="D150" s="52"/>
      <c r="E150" s="52"/>
      <c r="F150" s="52"/>
      <c r="G150" s="92"/>
      <c r="H150" s="92"/>
      <c r="I150" s="52"/>
      <c r="J150" s="52"/>
      <c r="K150" s="52"/>
      <c r="L150" s="52"/>
      <c r="M150" s="52"/>
      <c r="N150" s="52"/>
      <c r="O150" s="52"/>
      <c r="P150" s="52"/>
      <c r="Q150" s="52"/>
      <c r="R150" s="52"/>
      <c r="S150" s="52"/>
      <c r="T150" s="52"/>
      <c r="U150" s="52"/>
      <c r="V150" s="52"/>
      <c r="W150" s="52"/>
      <c r="X150" s="52"/>
      <c r="Y150" s="52"/>
      <c r="Z150" s="52"/>
      <c r="AA150" s="52"/>
      <c r="AB150" s="52"/>
      <c r="AC150" s="52"/>
    </row>
    <row r="151" spans="1:29">
      <c r="A151" s="52"/>
      <c r="B151" s="52"/>
      <c r="C151" s="52"/>
      <c r="D151" s="52"/>
      <c r="E151" s="52"/>
      <c r="F151" s="52"/>
      <c r="G151" s="92"/>
      <c r="H151" s="92"/>
      <c r="I151" s="52"/>
      <c r="J151" s="52"/>
      <c r="K151" s="52"/>
      <c r="L151" s="52"/>
      <c r="M151" s="52"/>
      <c r="N151" s="52"/>
      <c r="O151" s="52"/>
      <c r="P151" s="52"/>
      <c r="Q151" s="52"/>
      <c r="R151" s="52"/>
      <c r="S151" s="52"/>
      <c r="T151" s="52"/>
      <c r="U151" s="52"/>
      <c r="V151" s="52"/>
      <c r="W151" s="52"/>
      <c r="X151" s="52"/>
      <c r="Y151" s="52"/>
      <c r="Z151" s="52"/>
      <c r="AA151" s="52"/>
      <c r="AB151" s="52"/>
      <c r="AC151" s="52"/>
    </row>
    <row r="152" spans="1:29">
      <c r="A152" s="52"/>
      <c r="B152" s="52"/>
      <c r="C152" s="52"/>
      <c r="D152" s="52"/>
      <c r="E152" s="52"/>
      <c r="F152" s="52"/>
      <c r="G152" s="92"/>
      <c r="H152" s="92"/>
      <c r="I152" s="52"/>
      <c r="J152" s="52"/>
      <c r="K152" s="52"/>
      <c r="L152" s="52"/>
      <c r="M152" s="52"/>
      <c r="N152" s="52"/>
      <c r="O152" s="52"/>
      <c r="P152" s="52"/>
      <c r="Q152" s="52"/>
      <c r="R152" s="52"/>
      <c r="S152" s="52"/>
      <c r="T152" s="52"/>
      <c r="U152" s="52"/>
      <c r="V152" s="52"/>
      <c r="W152" s="52"/>
      <c r="X152" s="52"/>
      <c r="Y152" s="52"/>
      <c r="Z152" s="52"/>
      <c r="AA152" s="52"/>
      <c r="AB152" s="52"/>
      <c r="AC152" s="52"/>
    </row>
    <row r="153" spans="1:29">
      <c r="A153" s="52"/>
      <c r="B153" s="52"/>
      <c r="C153" s="52"/>
      <c r="D153" s="52"/>
      <c r="E153" s="52"/>
      <c r="F153" s="52"/>
      <c r="G153" s="92"/>
      <c r="H153" s="92"/>
      <c r="I153" s="52"/>
      <c r="J153" s="52"/>
      <c r="K153" s="52"/>
      <c r="L153" s="52"/>
      <c r="M153" s="52"/>
      <c r="N153" s="52"/>
      <c r="O153" s="52"/>
      <c r="P153" s="52"/>
      <c r="Q153" s="52"/>
      <c r="R153" s="52"/>
      <c r="S153" s="52"/>
      <c r="T153" s="52"/>
      <c r="U153" s="52"/>
      <c r="V153" s="52"/>
      <c r="W153" s="52"/>
      <c r="X153" s="52"/>
      <c r="Y153" s="52"/>
      <c r="Z153" s="52"/>
      <c r="AA153" s="52"/>
      <c r="AB153" s="52"/>
      <c r="AC153" s="52"/>
    </row>
    <row r="154" spans="1:29">
      <c r="A154" s="52"/>
      <c r="B154" s="52"/>
      <c r="C154" s="52"/>
      <c r="D154" s="52"/>
      <c r="E154" s="52"/>
      <c r="F154" s="52"/>
      <c r="G154" s="92"/>
      <c r="H154" s="92"/>
      <c r="I154" s="52"/>
      <c r="J154" s="52"/>
      <c r="K154" s="52"/>
      <c r="L154" s="52"/>
      <c r="M154" s="52"/>
      <c r="N154" s="52"/>
      <c r="O154" s="52"/>
      <c r="P154" s="52"/>
      <c r="Q154" s="52"/>
      <c r="R154" s="52"/>
      <c r="S154" s="52"/>
      <c r="T154" s="52"/>
      <c r="U154" s="52"/>
      <c r="V154" s="52"/>
      <c r="W154" s="52"/>
      <c r="X154" s="52"/>
      <c r="Y154" s="52"/>
      <c r="Z154" s="52"/>
      <c r="AA154" s="52"/>
      <c r="AB154" s="52"/>
      <c r="AC154" s="52"/>
    </row>
    <row r="155" spans="1:29">
      <c r="A155" s="52"/>
      <c r="B155" s="52"/>
      <c r="C155" s="52"/>
      <c r="D155" s="52"/>
      <c r="E155" s="52"/>
      <c r="F155" s="52"/>
      <c r="G155" s="92"/>
      <c r="H155" s="92"/>
      <c r="I155" s="52"/>
      <c r="J155" s="52"/>
      <c r="K155" s="52"/>
      <c r="L155" s="52"/>
      <c r="M155" s="52"/>
      <c r="N155" s="52"/>
      <c r="O155" s="52"/>
      <c r="P155" s="52"/>
      <c r="Q155" s="52"/>
      <c r="R155" s="52"/>
      <c r="S155" s="52"/>
      <c r="T155" s="52"/>
      <c r="U155" s="52"/>
      <c r="V155" s="52"/>
      <c r="W155" s="52"/>
      <c r="X155" s="52"/>
      <c r="Y155" s="52"/>
      <c r="Z155" s="52"/>
      <c r="AA155" s="52"/>
      <c r="AB155" s="52"/>
      <c r="AC155" s="52"/>
    </row>
    <row r="156" spans="1:29">
      <c r="A156" s="52"/>
      <c r="B156" s="52"/>
      <c r="C156" s="52"/>
      <c r="D156" s="52"/>
      <c r="E156" s="52"/>
      <c r="F156" s="52"/>
      <c r="G156" s="92"/>
      <c r="H156" s="92"/>
      <c r="I156" s="52"/>
      <c r="J156" s="52"/>
      <c r="K156" s="52"/>
      <c r="L156" s="52"/>
      <c r="M156" s="52"/>
      <c r="N156" s="52"/>
      <c r="O156" s="52"/>
      <c r="P156" s="52"/>
      <c r="Q156" s="52"/>
      <c r="R156" s="52"/>
      <c r="S156" s="52"/>
      <c r="T156" s="52"/>
      <c r="U156" s="52"/>
      <c r="V156" s="52"/>
      <c r="W156" s="52"/>
      <c r="X156" s="52"/>
      <c r="Y156" s="52"/>
      <c r="Z156" s="52"/>
      <c r="AA156" s="52"/>
      <c r="AB156" s="52"/>
      <c r="AC156" s="52"/>
    </row>
    <row r="157" spans="1:29">
      <c r="A157" s="52"/>
      <c r="B157" s="52"/>
      <c r="C157" s="52"/>
      <c r="D157" s="52"/>
      <c r="E157" s="52"/>
      <c r="F157" s="52"/>
      <c r="G157" s="92"/>
      <c r="H157" s="92"/>
      <c r="I157" s="52"/>
      <c r="J157" s="52"/>
      <c r="K157" s="52"/>
      <c r="L157" s="52"/>
      <c r="M157" s="52"/>
      <c r="N157" s="52"/>
      <c r="O157" s="52"/>
      <c r="P157" s="52"/>
      <c r="Q157" s="52"/>
      <c r="R157" s="52"/>
      <c r="S157" s="52"/>
      <c r="T157" s="52"/>
      <c r="U157" s="52"/>
      <c r="V157" s="52"/>
      <c r="W157" s="52"/>
      <c r="X157" s="52"/>
      <c r="Y157" s="52"/>
      <c r="Z157" s="52"/>
      <c r="AA157" s="52"/>
      <c r="AB157" s="52"/>
      <c r="AC157" s="52"/>
    </row>
    <row r="158" spans="1:29">
      <c r="A158" s="52"/>
      <c r="B158" s="52"/>
      <c r="C158" s="52"/>
      <c r="D158" s="52"/>
      <c r="E158" s="52"/>
      <c r="F158" s="52"/>
      <c r="G158" s="92"/>
      <c r="H158" s="92"/>
      <c r="I158" s="52"/>
      <c r="J158" s="52"/>
      <c r="K158" s="52"/>
      <c r="L158" s="52"/>
      <c r="M158" s="52"/>
      <c r="N158" s="52"/>
      <c r="O158" s="52"/>
      <c r="P158" s="52"/>
      <c r="Q158" s="52"/>
      <c r="R158" s="52"/>
      <c r="S158" s="52"/>
      <c r="T158" s="52"/>
      <c r="U158" s="52"/>
      <c r="V158" s="52"/>
      <c r="W158" s="52"/>
      <c r="X158" s="52"/>
      <c r="Y158" s="52"/>
      <c r="Z158" s="52"/>
      <c r="AA158" s="52"/>
      <c r="AB158" s="52"/>
      <c r="AC158" s="52"/>
    </row>
    <row r="159" spans="1:29">
      <c r="A159" s="52"/>
      <c r="B159" s="52"/>
      <c r="C159" s="52"/>
      <c r="D159" s="52"/>
      <c r="E159" s="52"/>
      <c r="F159" s="52"/>
      <c r="G159" s="92"/>
      <c r="H159" s="92"/>
      <c r="I159" s="52"/>
      <c r="J159" s="52"/>
      <c r="K159" s="52"/>
      <c r="L159" s="52"/>
      <c r="M159" s="52"/>
      <c r="N159" s="52"/>
      <c r="O159" s="52"/>
      <c r="P159" s="52"/>
      <c r="Q159" s="52"/>
      <c r="R159" s="52"/>
      <c r="S159" s="52"/>
      <c r="T159" s="52"/>
      <c r="U159" s="52"/>
      <c r="V159" s="52"/>
      <c r="W159" s="52"/>
      <c r="X159" s="52"/>
      <c r="Y159" s="52"/>
      <c r="Z159" s="52"/>
      <c r="AA159" s="52"/>
      <c r="AB159" s="52"/>
      <c r="AC159" s="52"/>
    </row>
    <row r="160" spans="1:29">
      <c r="A160" s="52"/>
      <c r="B160" s="52"/>
      <c r="C160" s="52"/>
      <c r="D160" s="52"/>
      <c r="E160" s="52"/>
      <c r="F160" s="52"/>
      <c r="G160" s="92"/>
      <c r="H160" s="92"/>
      <c r="I160" s="52"/>
      <c r="J160" s="52"/>
      <c r="K160" s="52"/>
      <c r="L160" s="52"/>
      <c r="M160" s="52"/>
      <c r="N160" s="52"/>
      <c r="O160" s="52"/>
      <c r="P160" s="52"/>
      <c r="Q160" s="52"/>
      <c r="R160" s="52"/>
      <c r="S160" s="52"/>
      <c r="T160" s="52"/>
      <c r="U160" s="52"/>
      <c r="V160" s="52"/>
      <c r="W160" s="52"/>
      <c r="X160" s="52"/>
      <c r="Y160" s="52"/>
      <c r="Z160" s="52"/>
      <c r="AA160" s="52"/>
      <c r="AB160" s="52"/>
      <c r="AC160" s="52"/>
    </row>
    <row r="161" spans="1:29">
      <c r="A161" s="52"/>
      <c r="B161" s="52"/>
      <c r="C161" s="52"/>
      <c r="D161" s="52"/>
      <c r="E161" s="52"/>
      <c r="F161" s="52"/>
      <c r="G161" s="92"/>
      <c r="H161" s="92"/>
      <c r="I161" s="52"/>
      <c r="J161" s="52"/>
      <c r="K161" s="52"/>
      <c r="L161" s="52"/>
      <c r="M161" s="52"/>
      <c r="N161" s="52"/>
      <c r="O161" s="52"/>
      <c r="P161" s="52"/>
      <c r="Q161" s="52"/>
      <c r="R161" s="52"/>
      <c r="S161" s="52"/>
      <c r="T161" s="52"/>
      <c r="U161" s="52"/>
      <c r="V161" s="52"/>
      <c r="W161" s="52"/>
      <c r="X161" s="52"/>
      <c r="Y161" s="52"/>
      <c r="Z161" s="52"/>
      <c r="AA161" s="52"/>
      <c r="AB161" s="52"/>
      <c r="AC161" s="52"/>
    </row>
    <row r="162" spans="1:29">
      <c r="A162" s="52"/>
      <c r="B162" s="52"/>
      <c r="C162" s="52"/>
      <c r="D162" s="52"/>
      <c r="E162" s="52"/>
      <c r="F162" s="52"/>
      <c r="G162" s="92"/>
      <c r="H162" s="92"/>
      <c r="I162" s="52"/>
      <c r="J162" s="52"/>
      <c r="K162" s="52"/>
      <c r="L162" s="52"/>
      <c r="M162" s="52"/>
      <c r="N162" s="52"/>
      <c r="O162" s="52"/>
      <c r="P162" s="52"/>
      <c r="Q162" s="52"/>
      <c r="R162" s="52"/>
      <c r="S162" s="52"/>
      <c r="T162" s="52"/>
      <c r="U162" s="52"/>
      <c r="V162" s="52"/>
      <c r="W162" s="52"/>
      <c r="X162" s="52"/>
      <c r="Y162" s="52"/>
      <c r="Z162" s="52"/>
      <c r="AA162" s="52"/>
      <c r="AB162" s="52"/>
      <c r="AC162" s="52"/>
    </row>
    <row r="163" spans="1:29">
      <c r="A163" s="52"/>
      <c r="B163" s="52"/>
      <c r="C163" s="52"/>
      <c r="D163" s="52"/>
      <c r="E163" s="52"/>
      <c r="F163" s="52"/>
      <c r="G163" s="92"/>
      <c r="H163" s="92"/>
      <c r="I163" s="52"/>
      <c r="J163" s="52"/>
      <c r="K163" s="52"/>
      <c r="L163" s="52"/>
      <c r="M163" s="52"/>
      <c r="N163" s="52"/>
      <c r="O163" s="52"/>
      <c r="P163" s="52"/>
      <c r="Q163" s="52"/>
      <c r="R163" s="52"/>
      <c r="S163" s="52"/>
      <c r="T163" s="52"/>
      <c r="U163" s="52"/>
      <c r="V163" s="52"/>
      <c r="W163" s="52"/>
      <c r="X163" s="52"/>
      <c r="Y163" s="52"/>
      <c r="Z163" s="52"/>
      <c r="AA163" s="52"/>
      <c r="AB163" s="52"/>
      <c r="AC163" s="52"/>
    </row>
    <row r="164" spans="1:29">
      <c r="A164" s="52"/>
      <c r="B164" s="52"/>
      <c r="C164" s="52"/>
      <c r="D164" s="52"/>
      <c r="E164" s="52"/>
      <c r="F164" s="52"/>
      <c r="G164" s="92"/>
      <c r="H164" s="92"/>
      <c r="I164" s="52"/>
      <c r="J164" s="52"/>
      <c r="K164" s="52"/>
      <c r="L164" s="52"/>
      <c r="M164" s="52"/>
      <c r="N164" s="52"/>
      <c r="O164" s="52"/>
      <c r="P164" s="52"/>
      <c r="Q164" s="52"/>
      <c r="R164" s="52"/>
      <c r="S164" s="52"/>
      <c r="T164" s="52"/>
      <c r="U164" s="52"/>
      <c r="V164" s="52"/>
      <c r="W164" s="52"/>
      <c r="X164" s="52"/>
      <c r="Y164" s="52"/>
      <c r="Z164" s="52"/>
      <c r="AA164" s="52"/>
      <c r="AB164" s="52"/>
      <c r="AC164" s="52"/>
    </row>
    <row r="165" spans="1:29">
      <c r="A165" s="52"/>
      <c r="B165" s="52"/>
      <c r="C165" s="52"/>
      <c r="D165" s="52"/>
      <c r="E165" s="52"/>
      <c r="F165" s="52"/>
      <c r="G165" s="92"/>
      <c r="H165" s="92"/>
      <c r="I165" s="52"/>
      <c r="J165" s="52"/>
      <c r="K165" s="52"/>
      <c r="L165" s="52"/>
      <c r="M165" s="52"/>
      <c r="N165" s="52"/>
      <c r="O165" s="52"/>
      <c r="P165" s="52"/>
      <c r="Q165" s="52"/>
      <c r="R165" s="52"/>
      <c r="S165" s="52"/>
      <c r="T165" s="52"/>
      <c r="U165" s="52"/>
      <c r="V165" s="52"/>
      <c r="W165" s="52"/>
      <c r="X165" s="52"/>
      <c r="Y165" s="52"/>
      <c r="Z165" s="52"/>
      <c r="AA165" s="52"/>
      <c r="AB165" s="52"/>
      <c r="AC165" s="52"/>
    </row>
    <row r="166" spans="1:29">
      <c r="A166" s="52"/>
      <c r="B166" s="52"/>
      <c r="C166" s="52"/>
      <c r="D166" s="52"/>
      <c r="E166" s="52"/>
      <c r="F166" s="52"/>
      <c r="G166" s="92"/>
      <c r="H166" s="92"/>
      <c r="I166" s="52"/>
      <c r="J166" s="52"/>
      <c r="K166" s="52"/>
      <c r="L166" s="52"/>
      <c r="M166" s="52"/>
      <c r="N166" s="52"/>
      <c r="O166" s="52"/>
      <c r="P166" s="52"/>
      <c r="Q166" s="52"/>
      <c r="R166" s="52"/>
      <c r="S166" s="52"/>
      <c r="T166" s="52"/>
      <c r="U166" s="52"/>
      <c r="V166" s="52"/>
      <c r="W166" s="52"/>
      <c r="X166" s="52"/>
      <c r="Y166" s="52"/>
      <c r="Z166" s="52"/>
      <c r="AA166" s="52"/>
      <c r="AB166" s="52"/>
      <c r="AC166" s="52"/>
    </row>
    <row r="167" spans="1:29">
      <c r="A167" s="52"/>
      <c r="B167" s="52"/>
      <c r="C167" s="52"/>
      <c r="D167" s="52"/>
      <c r="E167" s="52"/>
      <c r="F167" s="52"/>
      <c r="G167" s="92"/>
      <c r="H167" s="92"/>
      <c r="I167" s="52"/>
      <c r="J167" s="52"/>
      <c r="K167" s="52"/>
      <c r="L167" s="52"/>
      <c r="M167" s="52"/>
      <c r="N167" s="52"/>
      <c r="O167" s="52"/>
      <c r="P167" s="52"/>
      <c r="Q167" s="52"/>
      <c r="R167" s="52"/>
      <c r="S167" s="52"/>
      <c r="T167" s="52"/>
      <c r="U167" s="52"/>
      <c r="V167" s="52"/>
      <c r="W167" s="52"/>
      <c r="X167" s="52"/>
      <c r="Y167" s="52"/>
      <c r="Z167" s="52"/>
      <c r="AA167" s="52"/>
      <c r="AB167" s="52"/>
      <c r="AC167" s="52"/>
    </row>
    <row r="168" spans="1:29">
      <c r="A168" s="52"/>
      <c r="B168" s="52"/>
      <c r="C168" s="52"/>
      <c r="D168" s="52"/>
      <c r="E168" s="52"/>
      <c r="F168" s="52"/>
      <c r="G168" s="92"/>
      <c r="H168" s="92"/>
      <c r="I168" s="52"/>
      <c r="J168" s="52"/>
      <c r="K168" s="52"/>
      <c r="L168" s="52"/>
      <c r="M168" s="52"/>
      <c r="N168" s="52"/>
      <c r="O168" s="52"/>
      <c r="P168" s="52"/>
      <c r="Q168" s="52"/>
      <c r="R168" s="52"/>
      <c r="S168" s="52"/>
      <c r="T168" s="52"/>
      <c r="U168" s="52"/>
      <c r="V168" s="52"/>
      <c r="W168" s="52"/>
      <c r="X168" s="52"/>
      <c r="Y168" s="52"/>
      <c r="Z168" s="52"/>
      <c r="AA168" s="52"/>
      <c r="AB168" s="52"/>
      <c r="AC168" s="52"/>
    </row>
    <row r="169" spans="1:29">
      <c r="A169" s="52"/>
      <c r="B169" s="52"/>
      <c r="C169" s="52"/>
      <c r="D169" s="52"/>
      <c r="E169" s="52"/>
      <c r="F169" s="52"/>
      <c r="G169" s="92"/>
      <c r="H169" s="92"/>
      <c r="I169" s="52"/>
      <c r="J169" s="52"/>
      <c r="K169" s="52"/>
      <c r="L169" s="52"/>
      <c r="M169" s="52"/>
      <c r="N169" s="52"/>
      <c r="O169" s="52"/>
      <c r="P169" s="52"/>
      <c r="Q169" s="52"/>
      <c r="R169" s="52"/>
      <c r="S169" s="52"/>
      <c r="T169" s="52"/>
      <c r="U169" s="52"/>
      <c r="V169" s="52"/>
      <c r="W169" s="52"/>
      <c r="X169" s="52"/>
      <c r="Y169" s="52"/>
      <c r="Z169" s="52"/>
      <c r="AA169" s="52"/>
      <c r="AB169" s="52"/>
      <c r="AC169" s="52"/>
    </row>
    <row r="170" spans="1:29">
      <c r="A170" s="52"/>
      <c r="B170" s="52"/>
      <c r="C170" s="52"/>
      <c r="D170" s="52"/>
      <c r="E170" s="52"/>
      <c r="F170" s="52"/>
      <c r="G170" s="92"/>
      <c r="H170" s="92"/>
      <c r="I170" s="52"/>
      <c r="J170" s="52"/>
      <c r="K170" s="52"/>
      <c r="L170" s="52"/>
      <c r="M170" s="52"/>
      <c r="N170" s="52"/>
      <c r="O170" s="52"/>
      <c r="P170" s="52"/>
      <c r="Q170" s="52"/>
      <c r="R170" s="52"/>
      <c r="S170" s="52"/>
      <c r="T170" s="52"/>
      <c r="U170" s="52"/>
      <c r="V170" s="52"/>
      <c r="W170" s="52"/>
      <c r="X170" s="52"/>
      <c r="Y170" s="52"/>
      <c r="Z170" s="52"/>
      <c r="AA170" s="52"/>
      <c r="AB170" s="52"/>
      <c r="AC170" s="52"/>
    </row>
    <row r="171" spans="1:29">
      <c r="A171" s="52"/>
      <c r="B171" s="52"/>
      <c r="C171" s="52"/>
      <c r="D171" s="52"/>
      <c r="E171" s="52"/>
      <c r="F171" s="52"/>
      <c r="G171" s="92"/>
      <c r="H171" s="92"/>
      <c r="I171" s="52"/>
      <c r="J171" s="52"/>
      <c r="K171" s="52"/>
      <c r="L171" s="52"/>
      <c r="M171" s="52"/>
      <c r="N171" s="52"/>
      <c r="O171" s="52"/>
      <c r="P171" s="52"/>
      <c r="Q171" s="52"/>
      <c r="R171" s="52"/>
      <c r="S171" s="52"/>
      <c r="T171" s="52"/>
      <c r="U171" s="52"/>
      <c r="V171" s="52"/>
      <c r="W171" s="52"/>
      <c r="X171" s="52"/>
      <c r="Y171" s="52"/>
      <c r="Z171" s="52"/>
      <c r="AA171" s="52"/>
      <c r="AB171" s="52"/>
      <c r="AC171" s="52"/>
    </row>
    <row r="172" spans="1:29">
      <c r="A172" s="52"/>
      <c r="B172" s="52"/>
      <c r="C172" s="52"/>
      <c r="D172" s="52"/>
      <c r="E172" s="52"/>
      <c r="F172" s="52"/>
      <c r="G172" s="92"/>
      <c r="H172" s="92"/>
      <c r="I172" s="52"/>
      <c r="J172" s="52"/>
      <c r="K172" s="52"/>
      <c r="L172" s="52"/>
      <c r="M172" s="52"/>
      <c r="N172" s="52"/>
      <c r="O172" s="52"/>
      <c r="P172" s="52"/>
      <c r="Q172" s="52"/>
      <c r="R172" s="52"/>
      <c r="S172" s="52"/>
      <c r="T172" s="52"/>
      <c r="U172" s="52"/>
      <c r="V172" s="52"/>
      <c r="W172" s="52"/>
      <c r="X172" s="52"/>
      <c r="Y172" s="52"/>
      <c r="Z172" s="52"/>
      <c r="AA172" s="52"/>
      <c r="AB172" s="52"/>
      <c r="AC172" s="52"/>
    </row>
    <row r="173" spans="1:29">
      <c r="A173" s="52"/>
      <c r="B173" s="52"/>
      <c r="C173" s="52"/>
      <c r="D173" s="52"/>
      <c r="E173" s="52"/>
      <c r="F173" s="52"/>
      <c r="G173" s="92"/>
      <c r="H173" s="92"/>
      <c r="I173" s="52"/>
      <c r="J173" s="52"/>
      <c r="K173" s="52"/>
      <c r="L173" s="52"/>
      <c r="M173" s="52"/>
      <c r="N173" s="52"/>
      <c r="O173" s="52"/>
      <c r="P173" s="52"/>
      <c r="Q173" s="52"/>
      <c r="R173" s="52"/>
      <c r="S173" s="52"/>
      <c r="T173" s="52"/>
      <c r="U173" s="52"/>
      <c r="V173" s="52"/>
      <c r="W173" s="52"/>
      <c r="X173" s="52"/>
      <c r="Y173" s="52"/>
      <c r="Z173" s="52"/>
      <c r="AA173" s="52"/>
      <c r="AB173" s="52"/>
      <c r="AC173" s="52"/>
    </row>
    <row r="174" spans="1:29">
      <c r="A174" s="52"/>
      <c r="B174" s="52"/>
      <c r="C174" s="52"/>
      <c r="D174" s="52"/>
      <c r="E174" s="52"/>
      <c r="F174" s="52"/>
      <c r="G174" s="92"/>
      <c r="H174" s="92"/>
      <c r="I174" s="52"/>
      <c r="J174" s="52"/>
      <c r="K174" s="52"/>
      <c r="L174" s="52"/>
      <c r="M174" s="52"/>
      <c r="N174" s="52"/>
      <c r="O174" s="52"/>
      <c r="P174" s="52"/>
      <c r="Q174" s="52"/>
      <c r="R174" s="52"/>
      <c r="S174" s="52"/>
      <c r="T174" s="52"/>
      <c r="U174" s="52"/>
      <c r="V174" s="52"/>
      <c r="W174" s="52"/>
      <c r="X174" s="52"/>
      <c r="Y174" s="52"/>
      <c r="Z174" s="52"/>
      <c r="AA174" s="52"/>
      <c r="AB174" s="52"/>
      <c r="AC174" s="52"/>
    </row>
    <row r="175" spans="1:29">
      <c r="A175" s="52"/>
      <c r="B175" s="52"/>
      <c r="C175" s="52"/>
      <c r="D175" s="52"/>
      <c r="E175" s="52"/>
      <c r="F175" s="52"/>
      <c r="G175" s="92"/>
      <c r="H175" s="92"/>
      <c r="I175" s="52"/>
      <c r="J175" s="52"/>
      <c r="K175" s="52"/>
      <c r="L175" s="52"/>
      <c r="M175" s="52"/>
      <c r="N175" s="52"/>
      <c r="O175" s="52"/>
      <c r="P175" s="52"/>
      <c r="Q175" s="52"/>
      <c r="R175" s="52"/>
      <c r="S175" s="52"/>
      <c r="T175" s="52"/>
      <c r="U175" s="52"/>
      <c r="V175" s="52"/>
      <c r="W175" s="52"/>
      <c r="X175" s="52"/>
      <c r="Y175" s="52"/>
      <c r="Z175" s="52"/>
      <c r="AA175" s="52"/>
      <c r="AB175" s="52"/>
      <c r="AC175" s="52"/>
    </row>
    <row r="176" spans="1:29">
      <c r="A176" s="52"/>
      <c r="B176" s="52"/>
      <c r="C176" s="52"/>
      <c r="D176" s="52"/>
      <c r="E176" s="52"/>
      <c r="F176" s="52"/>
      <c r="G176" s="92"/>
      <c r="H176" s="92"/>
      <c r="I176" s="52"/>
      <c r="J176" s="52"/>
      <c r="K176" s="52"/>
      <c r="L176" s="52"/>
      <c r="M176" s="52"/>
      <c r="N176" s="52"/>
      <c r="O176" s="52"/>
      <c r="P176" s="52"/>
      <c r="Q176" s="52"/>
      <c r="R176" s="52"/>
      <c r="S176" s="52"/>
      <c r="T176" s="52"/>
      <c r="U176" s="52"/>
      <c r="V176" s="52"/>
      <c r="W176" s="52"/>
      <c r="X176" s="52"/>
      <c r="Y176" s="52"/>
      <c r="Z176" s="52"/>
      <c r="AA176" s="52"/>
      <c r="AB176" s="52"/>
      <c r="AC176" s="52"/>
    </row>
    <row r="177" spans="1:29">
      <c r="A177" s="52"/>
      <c r="B177" s="52"/>
      <c r="C177" s="52"/>
      <c r="D177" s="52"/>
      <c r="E177" s="52"/>
      <c r="F177" s="52"/>
      <c r="G177" s="92"/>
      <c r="H177" s="92"/>
      <c r="I177" s="52"/>
      <c r="J177" s="52"/>
      <c r="K177" s="52"/>
      <c r="L177" s="52"/>
      <c r="M177" s="52"/>
      <c r="N177" s="52"/>
      <c r="O177" s="52"/>
      <c r="P177" s="52"/>
      <c r="Q177" s="52"/>
      <c r="R177" s="52"/>
      <c r="S177" s="52"/>
      <c r="T177" s="52"/>
      <c r="U177" s="52"/>
      <c r="V177" s="52"/>
      <c r="W177" s="52"/>
      <c r="X177" s="52"/>
      <c r="Y177" s="52"/>
      <c r="Z177" s="52"/>
      <c r="AA177" s="52"/>
      <c r="AB177" s="52"/>
      <c r="AC177" s="52"/>
    </row>
    <row r="178" spans="1:29">
      <c r="A178" s="52"/>
      <c r="B178" s="52"/>
      <c r="C178" s="52"/>
      <c r="D178" s="52"/>
      <c r="E178" s="52"/>
      <c r="F178" s="52"/>
      <c r="G178" s="92"/>
      <c r="H178" s="92"/>
      <c r="I178" s="52"/>
      <c r="J178" s="52"/>
      <c r="K178" s="52"/>
      <c r="L178" s="52"/>
      <c r="M178" s="52"/>
      <c r="N178" s="52"/>
      <c r="O178" s="52"/>
      <c r="P178" s="52"/>
      <c r="Q178" s="52"/>
      <c r="R178" s="52"/>
      <c r="S178" s="52"/>
      <c r="T178" s="52"/>
      <c r="U178" s="52"/>
      <c r="V178" s="52"/>
      <c r="W178" s="52"/>
      <c r="X178" s="52"/>
      <c r="Y178" s="52"/>
      <c r="Z178" s="52"/>
      <c r="AA178" s="52"/>
      <c r="AB178" s="52"/>
      <c r="AC178" s="52"/>
    </row>
    <row r="179" spans="1:29">
      <c r="A179" s="52"/>
      <c r="B179" s="52"/>
      <c r="C179" s="52"/>
      <c r="D179" s="52"/>
      <c r="E179" s="52"/>
      <c r="F179" s="52"/>
      <c r="G179" s="92"/>
      <c r="H179" s="92"/>
      <c r="I179" s="52"/>
      <c r="J179" s="52"/>
      <c r="K179" s="52"/>
      <c r="L179" s="52"/>
      <c r="M179" s="52"/>
      <c r="N179" s="52"/>
      <c r="O179" s="52"/>
      <c r="P179" s="52"/>
      <c r="Q179" s="52"/>
      <c r="R179" s="52"/>
      <c r="S179" s="52"/>
      <c r="T179" s="52"/>
      <c r="U179" s="52"/>
      <c r="V179" s="52"/>
      <c r="W179" s="52"/>
      <c r="X179" s="52"/>
      <c r="Y179" s="52"/>
      <c r="Z179" s="52"/>
      <c r="AA179" s="52"/>
      <c r="AB179" s="52"/>
      <c r="AC179" s="52"/>
    </row>
    <row r="180" spans="1:29">
      <c r="A180" s="52"/>
      <c r="B180" s="52"/>
      <c r="C180" s="52"/>
      <c r="D180" s="52"/>
      <c r="E180" s="52"/>
      <c r="F180" s="52"/>
      <c r="G180" s="92"/>
      <c r="H180" s="92"/>
      <c r="I180" s="52"/>
      <c r="J180" s="52"/>
      <c r="K180" s="52"/>
      <c r="L180" s="52"/>
      <c r="M180" s="52"/>
      <c r="N180" s="52"/>
      <c r="O180" s="52"/>
      <c r="P180" s="52"/>
      <c r="Q180" s="52"/>
      <c r="R180" s="52"/>
      <c r="S180" s="52"/>
      <c r="T180" s="52"/>
      <c r="U180" s="52"/>
      <c r="V180" s="52"/>
      <c r="W180" s="52"/>
      <c r="X180" s="52"/>
      <c r="Y180" s="52"/>
      <c r="Z180" s="52"/>
      <c r="AA180" s="52"/>
      <c r="AB180" s="52"/>
      <c r="AC180" s="52"/>
    </row>
    <row r="181" spans="1:29">
      <c r="A181" s="52"/>
      <c r="B181" s="52"/>
      <c r="C181" s="52"/>
      <c r="D181" s="52"/>
      <c r="E181" s="52"/>
      <c r="F181" s="52"/>
      <c r="G181" s="92"/>
      <c r="H181" s="92"/>
      <c r="I181" s="52"/>
      <c r="J181" s="52"/>
      <c r="K181" s="52"/>
      <c r="L181" s="52"/>
      <c r="M181" s="52"/>
      <c r="N181" s="52"/>
      <c r="O181" s="52"/>
      <c r="P181" s="52"/>
      <c r="Q181" s="52"/>
      <c r="R181" s="52"/>
      <c r="S181" s="52"/>
      <c r="T181" s="52"/>
      <c r="U181" s="52"/>
      <c r="V181" s="52"/>
      <c r="W181" s="52"/>
      <c r="X181" s="52"/>
      <c r="Y181" s="52"/>
      <c r="Z181" s="52"/>
      <c r="AA181" s="52"/>
      <c r="AB181" s="52"/>
      <c r="AC181" s="52"/>
    </row>
    <row r="182" spans="1:29">
      <c r="A182" s="52"/>
      <c r="B182" s="52"/>
      <c r="C182" s="52"/>
      <c r="D182" s="52"/>
      <c r="E182" s="52"/>
      <c r="F182" s="52"/>
      <c r="G182" s="92"/>
      <c r="H182" s="92"/>
      <c r="I182" s="52"/>
      <c r="J182" s="52"/>
      <c r="K182" s="52"/>
      <c r="L182" s="52"/>
      <c r="M182" s="52"/>
      <c r="N182" s="52"/>
      <c r="O182" s="52"/>
      <c r="P182" s="52"/>
      <c r="Q182" s="52"/>
      <c r="R182" s="52"/>
      <c r="S182" s="52"/>
      <c r="T182" s="52"/>
      <c r="U182" s="52"/>
      <c r="V182" s="52"/>
      <c r="W182" s="52"/>
      <c r="X182" s="52"/>
      <c r="Y182" s="52"/>
      <c r="Z182" s="52"/>
      <c r="AA182" s="52"/>
      <c r="AB182" s="52"/>
      <c r="AC182" s="52"/>
    </row>
    <row r="183" spans="1:29">
      <c r="A183" s="52"/>
      <c r="B183" s="52"/>
      <c r="C183" s="52"/>
      <c r="D183" s="52"/>
      <c r="E183" s="52"/>
      <c r="F183" s="52"/>
      <c r="G183" s="92"/>
      <c r="H183" s="92"/>
      <c r="I183" s="52"/>
      <c r="J183" s="52"/>
      <c r="K183" s="52"/>
      <c r="L183" s="52"/>
      <c r="M183" s="52"/>
      <c r="N183" s="52"/>
      <c r="O183" s="52"/>
      <c r="P183" s="52"/>
      <c r="Q183" s="52"/>
      <c r="R183" s="52"/>
      <c r="S183" s="52"/>
      <c r="T183" s="52"/>
      <c r="U183" s="52"/>
      <c r="V183" s="52"/>
      <c r="W183" s="52"/>
      <c r="X183" s="52"/>
      <c r="Y183" s="52"/>
      <c r="Z183" s="52"/>
      <c r="AA183" s="52"/>
      <c r="AB183" s="52"/>
      <c r="AC183" s="52"/>
    </row>
    <row r="184" spans="1:29">
      <c r="A184" s="52"/>
      <c r="B184" s="52"/>
      <c r="C184" s="52"/>
      <c r="D184" s="52"/>
      <c r="E184" s="52"/>
      <c r="F184" s="52"/>
      <c r="G184" s="92"/>
      <c r="H184" s="92"/>
      <c r="I184" s="52"/>
      <c r="J184" s="52"/>
      <c r="K184" s="52"/>
      <c r="L184" s="52"/>
      <c r="M184" s="52"/>
      <c r="N184" s="52"/>
      <c r="O184" s="52"/>
      <c r="P184" s="52"/>
      <c r="Q184" s="52"/>
      <c r="R184" s="52"/>
      <c r="S184" s="52"/>
      <c r="T184" s="52"/>
      <c r="U184" s="52"/>
      <c r="V184" s="52"/>
      <c r="W184" s="52"/>
      <c r="X184" s="52"/>
      <c r="Y184" s="52"/>
      <c r="Z184" s="52"/>
      <c r="AA184" s="52"/>
      <c r="AB184" s="52"/>
      <c r="AC184" s="52"/>
    </row>
    <row r="185" spans="1:29">
      <c r="A185" s="52"/>
      <c r="B185" s="52"/>
      <c r="C185" s="52"/>
      <c r="D185" s="52"/>
      <c r="E185" s="52"/>
      <c r="F185" s="52"/>
      <c r="G185" s="92"/>
      <c r="H185" s="92"/>
      <c r="I185" s="52"/>
      <c r="J185" s="52"/>
      <c r="K185" s="52"/>
      <c r="L185" s="52"/>
      <c r="M185" s="52"/>
      <c r="N185" s="52"/>
      <c r="O185" s="52"/>
      <c r="P185" s="52"/>
      <c r="Q185" s="52"/>
      <c r="R185" s="52"/>
      <c r="S185" s="52"/>
      <c r="T185" s="52"/>
      <c r="U185" s="52"/>
      <c r="V185" s="52"/>
      <c r="W185" s="52"/>
      <c r="X185" s="52"/>
      <c r="Y185" s="52"/>
      <c r="Z185" s="52"/>
      <c r="AA185" s="52"/>
      <c r="AB185" s="52"/>
      <c r="AC185" s="52"/>
    </row>
    <row r="186" spans="1:29">
      <c r="A186" s="52"/>
      <c r="B186" s="52"/>
      <c r="C186" s="52"/>
      <c r="D186" s="52"/>
      <c r="E186" s="52"/>
      <c r="F186" s="52"/>
      <c r="G186" s="92"/>
      <c r="H186" s="92"/>
      <c r="I186" s="52"/>
      <c r="J186" s="52"/>
      <c r="K186" s="52"/>
      <c r="L186" s="52"/>
      <c r="M186" s="52"/>
      <c r="N186" s="52"/>
      <c r="O186" s="52"/>
      <c r="P186" s="52"/>
      <c r="Q186" s="52"/>
      <c r="R186" s="52"/>
      <c r="S186" s="52"/>
      <c r="T186" s="52"/>
      <c r="U186" s="52"/>
      <c r="V186" s="52"/>
      <c r="W186" s="52"/>
      <c r="X186" s="52"/>
      <c r="Y186" s="52"/>
      <c r="Z186" s="52"/>
      <c r="AA186" s="52"/>
      <c r="AB186" s="52"/>
      <c r="AC186" s="52"/>
    </row>
    <row r="187" spans="1:29">
      <c r="A187" s="52"/>
      <c r="B187" s="52"/>
      <c r="C187" s="52"/>
      <c r="D187" s="52"/>
      <c r="E187" s="52"/>
      <c r="F187" s="52"/>
      <c r="G187" s="92"/>
      <c r="H187" s="92"/>
      <c r="I187" s="52"/>
      <c r="J187" s="52"/>
      <c r="K187" s="52"/>
      <c r="L187" s="52"/>
      <c r="M187" s="52"/>
      <c r="N187" s="52"/>
      <c r="O187" s="52"/>
      <c r="P187" s="52"/>
      <c r="Q187" s="52"/>
      <c r="R187" s="52"/>
      <c r="S187" s="52"/>
      <c r="T187" s="52"/>
      <c r="U187" s="52"/>
      <c r="V187" s="52"/>
      <c r="W187" s="52"/>
      <c r="X187" s="52"/>
      <c r="Y187" s="52"/>
      <c r="Z187" s="52"/>
      <c r="AA187" s="52"/>
      <c r="AB187" s="52"/>
      <c r="AC187" s="52"/>
    </row>
    <row r="188" spans="1:29">
      <c r="A188" s="52"/>
      <c r="B188" s="52"/>
      <c r="C188" s="52"/>
      <c r="D188" s="52"/>
      <c r="E188" s="52"/>
      <c r="F188" s="52"/>
      <c r="G188" s="92"/>
      <c r="H188" s="92"/>
      <c r="I188" s="52"/>
      <c r="J188" s="52"/>
      <c r="K188" s="52"/>
      <c r="L188" s="52"/>
      <c r="M188" s="52"/>
      <c r="N188" s="52"/>
      <c r="O188" s="52"/>
      <c r="P188" s="52"/>
      <c r="Q188" s="52"/>
      <c r="R188" s="52"/>
      <c r="S188" s="52"/>
      <c r="T188" s="52"/>
      <c r="U188" s="52"/>
      <c r="V188" s="52"/>
      <c r="W188" s="52"/>
      <c r="X188" s="52"/>
      <c r="Y188" s="52"/>
      <c r="Z188" s="52"/>
      <c r="AA188" s="52"/>
      <c r="AB188" s="52"/>
      <c r="AC188" s="52"/>
    </row>
    <row r="189" spans="1:29">
      <c r="A189" s="52"/>
      <c r="B189" s="52"/>
      <c r="C189" s="52"/>
      <c r="D189" s="52"/>
      <c r="E189" s="52"/>
      <c r="F189" s="52"/>
      <c r="G189" s="92"/>
      <c r="H189" s="92"/>
      <c r="I189" s="52"/>
      <c r="J189" s="52"/>
      <c r="K189" s="52"/>
      <c r="L189" s="52"/>
      <c r="M189" s="52"/>
      <c r="N189" s="52"/>
      <c r="O189" s="52"/>
      <c r="P189" s="52"/>
      <c r="Q189" s="52"/>
      <c r="R189" s="52"/>
      <c r="S189" s="52"/>
      <c r="T189" s="52"/>
      <c r="U189" s="52"/>
      <c r="V189" s="52"/>
      <c r="W189" s="52"/>
      <c r="X189" s="52"/>
      <c r="Y189" s="52"/>
      <c r="Z189" s="52"/>
      <c r="AA189" s="52"/>
      <c r="AB189" s="52"/>
      <c r="AC189" s="52"/>
    </row>
    <row r="190" spans="1:29">
      <c r="A190" s="52"/>
      <c r="B190" s="52"/>
      <c r="C190" s="52"/>
      <c r="D190" s="52"/>
      <c r="E190" s="52"/>
      <c r="F190" s="52"/>
      <c r="G190" s="92"/>
      <c r="H190" s="92"/>
      <c r="I190" s="52"/>
      <c r="J190" s="52"/>
      <c r="K190" s="52"/>
      <c r="L190" s="52"/>
      <c r="M190" s="52"/>
      <c r="N190" s="52"/>
      <c r="O190" s="52"/>
      <c r="P190" s="52"/>
      <c r="Q190" s="52"/>
      <c r="R190" s="52"/>
      <c r="S190" s="52"/>
      <c r="T190" s="52"/>
      <c r="U190" s="52"/>
      <c r="V190" s="52"/>
      <c r="W190" s="52"/>
      <c r="X190" s="52"/>
      <c r="Y190" s="52"/>
      <c r="Z190" s="52"/>
      <c r="AA190" s="52"/>
      <c r="AB190" s="52"/>
      <c r="AC190" s="52"/>
    </row>
    <row r="191" spans="1:29">
      <c r="A191" s="52"/>
      <c r="B191" s="52"/>
      <c r="C191" s="52"/>
      <c r="D191" s="52"/>
      <c r="E191" s="52"/>
      <c r="F191" s="52"/>
      <c r="G191" s="92"/>
      <c r="H191" s="92"/>
      <c r="I191" s="52"/>
      <c r="J191" s="52"/>
      <c r="K191" s="52"/>
      <c r="L191" s="52"/>
      <c r="M191" s="52"/>
      <c r="N191" s="52"/>
      <c r="O191" s="52"/>
      <c r="P191" s="52"/>
      <c r="Q191" s="52"/>
      <c r="R191" s="52"/>
      <c r="S191" s="52"/>
      <c r="T191" s="52"/>
      <c r="U191" s="52"/>
      <c r="V191" s="52"/>
      <c r="W191" s="52"/>
      <c r="X191" s="52"/>
      <c r="Y191" s="52"/>
      <c r="Z191" s="52"/>
      <c r="AA191" s="52"/>
      <c r="AB191" s="52"/>
      <c r="AC191" s="52"/>
    </row>
    <row r="192" spans="1:29">
      <c r="A192" s="52"/>
      <c r="B192" s="52"/>
      <c r="C192" s="52"/>
      <c r="D192" s="52"/>
      <c r="E192" s="52"/>
      <c r="F192" s="52"/>
      <c r="G192" s="92"/>
      <c r="H192" s="92"/>
      <c r="I192" s="52"/>
      <c r="J192" s="52"/>
      <c r="K192" s="52"/>
      <c r="L192" s="52"/>
      <c r="M192" s="52"/>
      <c r="N192" s="52"/>
      <c r="O192" s="52"/>
      <c r="P192" s="52"/>
      <c r="Q192" s="52"/>
      <c r="R192" s="52"/>
      <c r="S192" s="52"/>
      <c r="T192" s="52"/>
      <c r="U192" s="52"/>
      <c r="V192" s="52"/>
      <c r="W192" s="52"/>
      <c r="X192" s="52"/>
      <c r="Y192" s="52"/>
      <c r="Z192" s="52"/>
      <c r="AA192" s="52"/>
      <c r="AB192" s="52"/>
      <c r="AC192" s="52"/>
    </row>
    <row r="193" spans="1:29">
      <c r="A193" s="52"/>
      <c r="B193" s="52"/>
      <c r="C193" s="52"/>
      <c r="D193" s="52"/>
      <c r="E193" s="52"/>
      <c r="F193" s="52"/>
      <c r="G193" s="92"/>
      <c r="H193" s="92"/>
      <c r="I193" s="52"/>
      <c r="J193" s="52"/>
      <c r="K193" s="52"/>
      <c r="L193" s="52"/>
      <c r="M193" s="52"/>
      <c r="N193" s="52"/>
      <c r="O193" s="52"/>
      <c r="P193" s="52"/>
      <c r="Q193" s="52"/>
      <c r="R193" s="52"/>
      <c r="S193" s="52"/>
      <c r="T193" s="52"/>
      <c r="U193" s="52"/>
      <c r="V193" s="52"/>
      <c r="W193" s="52"/>
      <c r="X193" s="52"/>
      <c r="Y193" s="52"/>
      <c r="Z193" s="52"/>
      <c r="AA193" s="52"/>
      <c r="AB193" s="52"/>
      <c r="AC193" s="52"/>
    </row>
    <row r="194" spans="1:29">
      <c r="A194" s="52"/>
      <c r="B194" s="52"/>
      <c r="C194" s="52"/>
      <c r="D194" s="52"/>
      <c r="E194" s="52"/>
      <c r="F194" s="52"/>
      <c r="G194" s="92"/>
      <c r="H194" s="92"/>
      <c r="I194" s="52"/>
      <c r="J194" s="52"/>
      <c r="K194" s="52"/>
      <c r="L194" s="52"/>
      <c r="M194" s="52"/>
      <c r="N194" s="52"/>
      <c r="O194" s="52"/>
      <c r="P194" s="52"/>
      <c r="Q194" s="52"/>
      <c r="R194" s="52"/>
      <c r="S194" s="52"/>
      <c r="T194" s="52"/>
      <c r="U194" s="52"/>
      <c r="V194" s="52"/>
      <c r="W194" s="52"/>
      <c r="X194" s="52"/>
      <c r="Y194" s="52"/>
      <c r="Z194" s="52"/>
      <c r="AA194" s="52"/>
      <c r="AB194" s="52"/>
      <c r="AC194" s="52"/>
    </row>
    <row r="195" spans="1:29">
      <c r="A195" s="52"/>
      <c r="B195" s="52"/>
      <c r="C195" s="52"/>
      <c r="D195" s="52"/>
      <c r="E195" s="52"/>
      <c r="F195" s="52"/>
      <c r="G195" s="92"/>
      <c r="H195" s="92"/>
      <c r="I195" s="52"/>
      <c r="J195" s="52"/>
      <c r="K195" s="52"/>
      <c r="L195" s="52"/>
      <c r="M195" s="52"/>
      <c r="N195" s="52"/>
      <c r="O195" s="52"/>
      <c r="P195" s="52"/>
      <c r="Q195" s="52"/>
      <c r="R195" s="52"/>
      <c r="S195" s="52"/>
      <c r="T195" s="52"/>
      <c r="U195" s="52"/>
      <c r="V195" s="52"/>
      <c r="W195" s="52"/>
      <c r="X195" s="52"/>
      <c r="Y195" s="52"/>
      <c r="Z195" s="52"/>
      <c r="AA195" s="52"/>
      <c r="AB195" s="52"/>
      <c r="AC195" s="52"/>
    </row>
    <row r="196" spans="1:29">
      <c r="A196" s="52"/>
      <c r="B196" s="52"/>
      <c r="C196" s="52"/>
      <c r="D196" s="52"/>
      <c r="E196" s="52"/>
      <c r="F196" s="52"/>
      <c r="G196" s="92"/>
      <c r="H196" s="92"/>
      <c r="I196" s="52"/>
      <c r="J196" s="52"/>
      <c r="K196" s="52"/>
      <c r="L196" s="52"/>
      <c r="M196" s="52"/>
      <c r="N196" s="52"/>
      <c r="O196" s="52"/>
      <c r="P196" s="52"/>
      <c r="Q196" s="52"/>
      <c r="R196" s="52"/>
      <c r="S196" s="52"/>
      <c r="T196" s="52"/>
      <c r="U196" s="52"/>
      <c r="V196" s="52"/>
      <c r="W196" s="52"/>
      <c r="X196" s="52"/>
      <c r="Y196" s="52"/>
      <c r="Z196" s="52"/>
      <c r="AA196" s="52"/>
      <c r="AB196" s="52"/>
      <c r="AC196" s="52"/>
    </row>
    <row r="197" spans="1:29">
      <c r="A197" s="52"/>
      <c r="B197" s="52"/>
      <c r="C197" s="52"/>
      <c r="D197" s="52"/>
      <c r="E197" s="52"/>
      <c r="F197" s="52"/>
      <c r="G197" s="92"/>
      <c r="H197" s="92"/>
      <c r="I197" s="52"/>
      <c r="J197" s="52"/>
      <c r="K197" s="52"/>
      <c r="L197" s="52"/>
      <c r="M197" s="52"/>
      <c r="N197" s="52"/>
      <c r="O197" s="52"/>
      <c r="P197" s="52"/>
      <c r="Q197" s="52"/>
      <c r="R197" s="52"/>
      <c r="S197" s="52"/>
      <c r="T197" s="52"/>
      <c r="U197" s="52"/>
      <c r="V197" s="52"/>
      <c r="W197" s="52"/>
      <c r="X197" s="52"/>
      <c r="Y197" s="52"/>
      <c r="Z197" s="52"/>
      <c r="AA197" s="52"/>
      <c r="AB197" s="52"/>
      <c r="AC197" s="52"/>
    </row>
    <row r="198" spans="1:29">
      <c r="A198" s="52"/>
      <c r="B198" s="52"/>
      <c r="C198" s="52"/>
      <c r="D198" s="52"/>
      <c r="E198" s="52"/>
      <c r="F198" s="52"/>
      <c r="G198" s="92"/>
      <c r="H198" s="92"/>
      <c r="I198" s="52"/>
      <c r="J198" s="52"/>
      <c r="K198" s="52"/>
      <c r="L198" s="52"/>
      <c r="M198" s="52"/>
      <c r="N198" s="52"/>
      <c r="O198" s="52"/>
      <c r="P198" s="52"/>
      <c r="Q198" s="52"/>
      <c r="R198" s="52"/>
      <c r="S198" s="52"/>
      <c r="T198" s="52"/>
      <c r="U198" s="52"/>
      <c r="V198" s="52"/>
      <c r="W198" s="52"/>
      <c r="X198" s="52"/>
      <c r="Y198" s="52"/>
      <c r="Z198" s="52"/>
      <c r="AA198" s="52"/>
      <c r="AB198" s="52"/>
      <c r="AC198" s="52"/>
    </row>
    <row r="199" spans="1:29">
      <c r="A199" s="52"/>
      <c r="B199" s="52"/>
      <c r="C199" s="52"/>
      <c r="D199" s="52"/>
      <c r="E199" s="52"/>
      <c r="F199" s="52"/>
      <c r="G199" s="92"/>
      <c r="H199" s="92"/>
      <c r="I199" s="52"/>
      <c r="J199" s="52"/>
      <c r="K199" s="52"/>
      <c r="L199" s="52"/>
      <c r="M199" s="52"/>
      <c r="N199" s="52"/>
      <c r="O199" s="52"/>
      <c r="P199" s="52"/>
      <c r="Q199" s="52"/>
      <c r="R199" s="52"/>
      <c r="S199" s="52"/>
      <c r="T199" s="52"/>
      <c r="U199" s="52"/>
      <c r="V199" s="52"/>
      <c r="W199" s="52"/>
      <c r="X199" s="52"/>
      <c r="Y199" s="52"/>
      <c r="Z199" s="52"/>
      <c r="AA199" s="52"/>
      <c r="AB199" s="52"/>
      <c r="AC199" s="52"/>
    </row>
    <row r="200" spans="1:29">
      <c r="A200" s="52"/>
      <c r="B200" s="52"/>
      <c r="C200" s="52"/>
      <c r="D200" s="52"/>
      <c r="E200" s="52"/>
      <c r="F200" s="52"/>
      <c r="G200" s="92"/>
      <c r="H200" s="92"/>
      <c r="I200" s="52"/>
      <c r="J200" s="52"/>
      <c r="K200" s="52"/>
      <c r="L200" s="52"/>
      <c r="M200" s="52"/>
      <c r="N200" s="52"/>
      <c r="O200" s="52"/>
      <c r="P200" s="52"/>
      <c r="Q200" s="52"/>
      <c r="R200" s="52"/>
      <c r="S200" s="52"/>
      <c r="T200" s="52"/>
      <c r="U200" s="52"/>
      <c r="V200" s="52"/>
      <c r="W200" s="52"/>
      <c r="X200" s="52"/>
      <c r="Y200" s="52"/>
      <c r="Z200" s="52"/>
      <c r="AA200" s="52"/>
      <c r="AB200" s="52"/>
      <c r="AC200" s="52"/>
    </row>
    <row r="201" spans="1:29">
      <c r="A201" s="52"/>
      <c r="B201" s="52"/>
      <c r="C201" s="52"/>
      <c r="D201" s="52"/>
      <c r="E201" s="52"/>
      <c r="F201" s="52"/>
      <c r="G201" s="92"/>
      <c r="H201" s="92"/>
      <c r="I201" s="52"/>
      <c r="J201" s="52"/>
      <c r="K201" s="52"/>
      <c r="L201" s="41"/>
      <c r="M201" s="41"/>
      <c r="N201" s="41"/>
      <c r="O201" s="41"/>
      <c r="P201" s="41"/>
      <c r="Q201" s="41"/>
      <c r="R201" s="41"/>
      <c r="S201" s="41"/>
      <c r="T201" s="41"/>
      <c r="U201" s="41"/>
      <c r="V201" s="41"/>
      <c r="W201" s="41"/>
      <c r="X201" s="41"/>
      <c r="Y201" s="41"/>
      <c r="Z201" s="41"/>
      <c r="AA201" s="41"/>
      <c r="AB201" s="41"/>
      <c r="AC201" s="41"/>
    </row>
    <row r="202" spans="1:29">
      <c r="A202" s="52"/>
      <c r="B202" s="52"/>
      <c r="C202" s="52"/>
      <c r="D202" s="52"/>
      <c r="E202" s="52"/>
      <c r="F202" s="52"/>
      <c r="G202" s="92"/>
      <c r="H202" s="92"/>
      <c r="I202" s="52"/>
      <c r="J202" s="52"/>
      <c r="K202" s="52"/>
      <c r="L202" s="41"/>
      <c r="M202" s="41"/>
      <c r="N202" s="41"/>
      <c r="O202" s="41"/>
      <c r="P202" s="41"/>
      <c r="Q202" s="41"/>
      <c r="R202" s="41"/>
      <c r="S202" s="41"/>
      <c r="T202" s="41"/>
      <c r="U202" s="41"/>
      <c r="V202" s="41"/>
      <c r="W202" s="41"/>
      <c r="X202" s="41"/>
      <c r="Y202" s="41"/>
      <c r="Z202" s="41"/>
      <c r="AA202" s="41"/>
      <c r="AB202" s="41"/>
      <c r="AC202" s="41"/>
    </row>
    <row r="203" spans="1:29">
      <c r="A203" s="52"/>
      <c r="B203" s="52"/>
      <c r="C203" s="52"/>
      <c r="D203" s="52"/>
      <c r="E203" s="52"/>
      <c r="F203" s="52"/>
      <c r="G203" s="92"/>
      <c r="H203" s="92"/>
      <c r="I203" s="52"/>
      <c r="J203" s="52"/>
      <c r="K203" s="52"/>
      <c r="L203" s="41"/>
      <c r="M203" s="41"/>
      <c r="N203" s="41"/>
      <c r="O203" s="41"/>
      <c r="P203" s="41"/>
      <c r="Q203" s="41"/>
      <c r="R203" s="41"/>
      <c r="S203" s="41"/>
      <c r="T203" s="41"/>
      <c r="U203" s="41"/>
      <c r="V203" s="41"/>
      <c r="W203" s="41"/>
      <c r="X203" s="41"/>
      <c r="Y203" s="41"/>
      <c r="Z203" s="41"/>
      <c r="AA203" s="41"/>
      <c r="AB203" s="41"/>
      <c r="AC203" s="41"/>
    </row>
    <row r="204" spans="1:29">
      <c r="A204" s="52"/>
      <c r="B204" s="52"/>
      <c r="C204" s="52"/>
      <c r="D204" s="52"/>
      <c r="E204" s="52"/>
      <c r="F204" s="52"/>
      <c r="G204" s="92"/>
      <c r="H204" s="92"/>
      <c r="I204" s="52"/>
      <c r="J204" s="52"/>
      <c r="K204" s="52"/>
      <c r="L204" s="41"/>
      <c r="M204" s="41"/>
      <c r="N204" s="41"/>
      <c r="O204" s="41"/>
      <c r="P204" s="41"/>
      <c r="Q204" s="41"/>
      <c r="R204" s="41"/>
      <c r="S204" s="41"/>
      <c r="T204" s="41"/>
      <c r="U204" s="41"/>
      <c r="V204" s="41"/>
      <c r="W204" s="41"/>
      <c r="X204" s="41"/>
      <c r="Y204" s="41"/>
      <c r="Z204" s="41"/>
      <c r="AA204" s="41"/>
      <c r="AB204" s="41"/>
      <c r="AC204" s="41"/>
    </row>
    <row r="205" spans="1:29">
      <c r="A205" s="52"/>
      <c r="B205" s="52"/>
      <c r="C205" s="52"/>
      <c r="D205" s="52"/>
      <c r="E205" s="52"/>
      <c r="F205" s="52"/>
      <c r="G205" s="92"/>
      <c r="H205" s="92"/>
      <c r="I205" s="52"/>
      <c r="J205" s="52"/>
      <c r="K205" s="52"/>
      <c r="L205" s="41"/>
      <c r="M205" s="41"/>
      <c r="N205" s="41"/>
      <c r="O205" s="41"/>
      <c r="P205" s="41"/>
      <c r="Q205" s="41"/>
      <c r="R205" s="41"/>
      <c r="S205" s="41"/>
      <c r="T205" s="41"/>
      <c r="U205" s="41"/>
      <c r="V205" s="41"/>
      <c r="W205" s="41"/>
      <c r="X205" s="41"/>
      <c r="Y205" s="41"/>
      <c r="Z205" s="41"/>
      <c r="AA205" s="41"/>
      <c r="AB205" s="41"/>
      <c r="AC205" s="41"/>
    </row>
    <row r="206" spans="1:29">
      <c r="A206" s="52"/>
      <c r="B206" s="52"/>
      <c r="C206" s="52"/>
      <c r="D206" s="52"/>
      <c r="E206" s="52"/>
      <c r="F206" s="52"/>
      <c r="G206" s="92"/>
      <c r="H206" s="92"/>
      <c r="I206" s="52"/>
      <c r="J206" s="52"/>
      <c r="K206" s="52"/>
      <c r="L206" s="41"/>
      <c r="M206" s="41"/>
      <c r="N206" s="41"/>
      <c r="O206" s="41"/>
      <c r="P206" s="41"/>
      <c r="Q206" s="41"/>
      <c r="R206" s="41"/>
      <c r="S206" s="41"/>
      <c r="T206" s="41"/>
      <c r="U206" s="41"/>
      <c r="V206" s="41"/>
      <c r="W206" s="41"/>
      <c r="X206" s="41"/>
      <c r="Y206" s="41"/>
      <c r="Z206" s="41"/>
      <c r="AA206" s="41"/>
      <c r="AB206" s="41"/>
      <c r="AC206" s="41"/>
    </row>
    <row r="207" spans="1:29">
      <c r="A207" s="52"/>
      <c r="B207" s="52"/>
      <c r="C207" s="52"/>
      <c r="D207" s="52"/>
      <c r="E207" s="52"/>
      <c r="F207" s="52"/>
      <c r="G207" s="92"/>
      <c r="H207" s="92"/>
      <c r="I207" s="52"/>
      <c r="J207" s="52"/>
      <c r="K207" s="52"/>
      <c r="L207" s="41"/>
      <c r="M207" s="41"/>
      <c r="N207" s="41"/>
      <c r="O207" s="41"/>
      <c r="P207" s="41"/>
      <c r="Q207" s="41"/>
      <c r="R207" s="41"/>
      <c r="S207" s="41"/>
      <c r="T207" s="41"/>
      <c r="U207" s="41"/>
      <c r="V207" s="41"/>
      <c r="W207" s="41"/>
      <c r="X207" s="41"/>
      <c r="Y207" s="41"/>
      <c r="Z207" s="41"/>
      <c r="AA207" s="41"/>
      <c r="AB207" s="41"/>
      <c r="AC207" s="41"/>
    </row>
    <row r="208" spans="1:29">
      <c r="A208" s="52"/>
      <c r="B208" s="52"/>
      <c r="C208" s="52"/>
      <c r="D208" s="52"/>
      <c r="E208" s="52"/>
      <c r="F208" s="52"/>
      <c r="G208" s="92"/>
      <c r="H208" s="92"/>
      <c r="I208" s="52"/>
      <c r="J208" s="52"/>
      <c r="K208" s="52"/>
      <c r="L208" s="41"/>
      <c r="M208" s="41"/>
      <c r="N208" s="41"/>
      <c r="O208" s="41"/>
      <c r="P208" s="41"/>
      <c r="Q208" s="41"/>
      <c r="R208" s="41"/>
      <c r="S208" s="41"/>
      <c r="T208" s="41"/>
      <c r="U208" s="41"/>
      <c r="V208" s="41"/>
      <c r="W208" s="41"/>
      <c r="X208" s="41"/>
      <c r="Y208" s="41"/>
      <c r="Z208" s="41"/>
      <c r="AA208" s="41"/>
      <c r="AB208" s="41"/>
      <c r="AC208" s="41"/>
    </row>
    <row r="209" spans="1:29">
      <c r="A209" s="52"/>
      <c r="B209" s="52"/>
      <c r="C209" s="52"/>
      <c r="D209" s="52"/>
      <c r="E209" s="52"/>
      <c r="F209" s="52"/>
      <c r="G209" s="92"/>
      <c r="H209" s="92"/>
      <c r="I209" s="52"/>
      <c r="J209" s="52"/>
      <c r="K209" s="52"/>
      <c r="L209" s="41"/>
      <c r="M209" s="41"/>
      <c r="N209" s="41"/>
      <c r="O209" s="41"/>
      <c r="P209" s="41"/>
      <c r="Q209" s="41"/>
      <c r="R209" s="41"/>
      <c r="S209" s="41"/>
      <c r="T209" s="41"/>
      <c r="U209" s="41"/>
      <c r="V209" s="41"/>
      <c r="W209" s="41"/>
      <c r="X209" s="41"/>
      <c r="Y209" s="41"/>
      <c r="Z209" s="41"/>
      <c r="AA209" s="41"/>
      <c r="AB209" s="41"/>
      <c r="AC209" s="41"/>
    </row>
    <row r="210" spans="1:29">
      <c r="A210" s="52"/>
      <c r="B210" s="52"/>
      <c r="C210" s="52"/>
      <c r="D210" s="52"/>
      <c r="E210" s="52"/>
      <c r="F210" s="52"/>
      <c r="G210" s="92"/>
      <c r="H210" s="92"/>
      <c r="I210" s="52"/>
      <c r="J210" s="52"/>
      <c r="K210" s="52"/>
      <c r="L210" s="41"/>
      <c r="M210" s="41"/>
      <c r="N210" s="41"/>
      <c r="O210" s="41"/>
      <c r="P210" s="41"/>
      <c r="Q210" s="41"/>
      <c r="R210" s="41"/>
      <c r="S210" s="41"/>
      <c r="T210" s="41"/>
      <c r="U210" s="41"/>
      <c r="V210" s="41"/>
      <c r="W210" s="41"/>
      <c r="X210" s="41"/>
      <c r="Y210" s="41"/>
      <c r="Z210" s="41"/>
      <c r="AA210" s="41"/>
      <c r="AB210" s="41"/>
      <c r="AC210" s="41"/>
    </row>
    <row r="211" spans="1:29">
      <c r="A211" s="52"/>
      <c r="B211" s="52"/>
      <c r="C211" s="52"/>
      <c r="D211" s="52"/>
      <c r="E211" s="52"/>
      <c r="F211" s="52"/>
      <c r="G211" s="92"/>
      <c r="H211" s="92"/>
      <c r="I211" s="52"/>
      <c r="J211" s="52"/>
      <c r="K211" s="52"/>
      <c r="L211" s="41"/>
      <c r="M211" s="41"/>
      <c r="N211" s="41"/>
      <c r="O211" s="41"/>
      <c r="P211" s="41"/>
      <c r="Q211" s="41"/>
      <c r="R211" s="41"/>
      <c r="S211" s="41"/>
      <c r="T211" s="41"/>
      <c r="U211" s="41"/>
      <c r="V211" s="41"/>
      <c r="W211" s="41"/>
      <c r="X211" s="41"/>
      <c r="Y211" s="41"/>
      <c r="Z211" s="41"/>
      <c r="AA211" s="41"/>
      <c r="AB211" s="41"/>
      <c r="AC211" s="41"/>
    </row>
    <row r="212" spans="1:29">
      <c r="A212" s="52"/>
      <c r="B212" s="52"/>
      <c r="C212" s="52"/>
      <c r="D212" s="52"/>
      <c r="E212" s="52"/>
      <c r="F212" s="52"/>
      <c r="G212" s="92"/>
      <c r="H212" s="92"/>
      <c r="I212" s="52"/>
      <c r="J212" s="52"/>
      <c r="K212" s="52"/>
      <c r="L212" s="41"/>
      <c r="M212" s="41"/>
      <c r="N212" s="41"/>
      <c r="O212" s="41"/>
      <c r="P212" s="41"/>
      <c r="Q212" s="41"/>
      <c r="R212" s="41"/>
      <c r="S212" s="41"/>
      <c r="T212" s="41"/>
      <c r="U212" s="41"/>
      <c r="V212" s="41"/>
      <c r="W212" s="41"/>
      <c r="X212" s="41"/>
      <c r="Y212" s="41"/>
      <c r="Z212" s="41"/>
      <c r="AA212" s="41"/>
      <c r="AB212" s="41"/>
      <c r="AC212" s="41"/>
    </row>
    <row r="213" spans="1:29">
      <c r="A213" s="52"/>
      <c r="B213" s="52"/>
      <c r="C213" s="52"/>
      <c r="D213" s="52"/>
      <c r="E213" s="52"/>
      <c r="F213" s="52"/>
      <c r="G213" s="92"/>
      <c r="H213" s="92"/>
      <c r="I213" s="52"/>
      <c r="J213" s="52"/>
      <c r="K213" s="52"/>
      <c r="L213" s="41"/>
      <c r="M213" s="41"/>
      <c r="N213" s="41"/>
      <c r="O213" s="41"/>
      <c r="P213" s="41"/>
      <c r="Q213" s="41"/>
      <c r="R213" s="41"/>
      <c r="S213" s="41"/>
      <c r="T213" s="41"/>
      <c r="U213" s="41"/>
      <c r="V213" s="41"/>
      <c r="W213" s="41"/>
      <c r="X213" s="41"/>
      <c r="Y213" s="41"/>
      <c r="Z213" s="41"/>
      <c r="AA213" s="41"/>
      <c r="AB213" s="41"/>
      <c r="AC213" s="41"/>
    </row>
    <row r="214" spans="1:29">
      <c r="A214" s="52"/>
      <c r="B214" s="52"/>
      <c r="C214" s="52"/>
      <c r="D214" s="52"/>
      <c r="E214" s="52"/>
      <c r="F214" s="52"/>
      <c r="G214" s="92"/>
      <c r="H214" s="92"/>
      <c r="I214" s="52"/>
      <c r="J214" s="52"/>
      <c r="K214" s="52"/>
      <c r="L214" s="41"/>
      <c r="M214" s="41"/>
      <c r="N214" s="41"/>
      <c r="O214" s="41"/>
      <c r="P214" s="41"/>
      <c r="Q214" s="41"/>
      <c r="R214" s="41"/>
      <c r="S214" s="41"/>
      <c r="T214" s="41"/>
      <c r="U214" s="41"/>
      <c r="V214" s="41"/>
      <c r="W214" s="41"/>
      <c r="X214" s="41"/>
      <c r="Y214" s="41"/>
      <c r="Z214" s="41"/>
      <c r="AA214" s="41"/>
      <c r="AB214" s="41"/>
      <c r="AC214" s="41"/>
    </row>
    <row r="215" spans="1:29">
      <c r="A215" s="52"/>
      <c r="B215" s="52"/>
      <c r="C215" s="52"/>
      <c r="D215" s="52"/>
      <c r="E215" s="52"/>
      <c r="F215" s="52"/>
      <c r="G215" s="92"/>
      <c r="H215" s="92"/>
      <c r="I215" s="52"/>
      <c r="J215" s="52"/>
      <c r="K215" s="52"/>
      <c r="L215" s="41"/>
      <c r="M215" s="41"/>
      <c r="N215" s="41"/>
      <c r="O215" s="41"/>
      <c r="P215" s="41"/>
      <c r="Q215" s="41"/>
      <c r="R215" s="41"/>
      <c r="S215" s="41"/>
      <c r="T215" s="41"/>
      <c r="U215" s="41"/>
      <c r="V215" s="41"/>
      <c r="W215" s="41"/>
      <c r="X215" s="41"/>
      <c r="Y215" s="41"/>
      <c r="Z215" s="41"/>
      <c r="AA215" s="41"/>
      <c r="AB215" s="41"/>
      <c r="AC215" s="41"/>
    </row>
    <row r="216" spans="1:29">
      <c r="A216" s="52"/>
      <c r="B216" s="52"/>
      <c r="C216" s="52"/>
      <c r="D216" s="52"/>
      <c r="E216" s="52"/>
      <c r="F216" s="52"/>
      <c r="G216" s="92"/>
      <c r="H216" s="92"/>
      <c r="I216" s="52"/>
      <c r="J216" s="52"/>
      <c r="K216" s="52"/>
      <c r="L216" s="41"/>
      <c r="M216" s="41"/>
      <c r="N216" s="41"/>
      <c r="O216" s="41"/>
      <c r="P216" s="41"/>
      <c r="Q216" s="41"/>
      <c r="R216" s="41"/>
      <c r="S216" s="41"/>
      <c r="T216" s="41"/>
      <c r="U216" s="41"/>
      <c r="V216" s="41"/>
      <c r="W216" s="41"/>
      <c r="X216" s="41"/>
      <c r="Y216" s="41"/>
      <c r="Z216" s="41"/>
      <c r="AA216" s="41"/>
      <c r="AB216" s="41"/>
      <c r="AC216" s="41"/>
    </row>
    <row r="217" spans="1:29">
      <c r="A217" s="52"/>
      <c r="B217" s="52"/>
      <c r="C217" s="52"/>
      <c r="D217" s="52"/>
      <c r="E217" s="52"/>
      <c r="F217" s="52"/>
      <c r="G217" s="92"/>
      <c r="H217" s="92"/>
      <c r="I217" s="52"/>
      <c r="J217" s="52"/>
      <c r="K217" s="52"/>
      <c r="L217" s="41"/>
      <c r="M217" s="41"/>
      <c r="N217" s="41"/>
      <c r="O217" s="41"/>
      <c r="P217" s="41"/>
      <c r="Q217" s="41"/>
      <c r="R217" s="41"/>
      <c r="S217" s="41"/>
      <c r="T217" s="41"/>
      <c r="U217" s="41"/>
      <c r="V217" s="41"/>
      <c r="W217" s="41"/>
      <c r="X217" s="41"/>
      <c r="Y217" s="41"/>
      <c r="Z217" s="41"/>
      <c r="AA217" s="41"/>
      <c r="AB217" s="41"/>
      <c r="AC217" s="41"/>
    </row>
    <row r="218" spans="1:29">
      <c r="A218" s="52"/>
      <c r="B218" s="52"/>
      <c r="C218" s="52"/>
      <c r="D218" s="52"/>
      <c r="E218" s="52"/>
      <c r="F218" s="52"/>
      <c r="G218" s="92"/>
      <c r="H218" s="92"/>
      <c r="I218" s="52"/>
      <c r="J218" s="52"/>
      <c r="K218" s="52"/>
      <c r="L218" s="41"/>
      <c r="M218" s="41"/>
      <c r="N218" s="41"/>
      <c r="O218" s="41"/>
      <c r="P218" s="41"/>
      <c r="Q218" s="41"/>
      <c r="R218" s="41"/>
      <c r="S218" s="41"/>
      <c r="T218" s="41"/>
      <c r="U218" s="41"/>
      <c r="V218" s="41"/>
      <c r="W218" s="41"/>
      <c r="X218" s="41"/>
      <c r="Y218" s="41"/>
      <c r="Z218" s="41"/>
      <c r="AA218" s="41"/>
      <c r="AB218" s="41"/>
      <c r="AC218" s="41"/>
    </row>
    <row r="219" spans="1:29">
      <c r="A219" s="52"/>
      <c r="B219" s="52"/>
      <c r="C219" s="52"/>
      <c r="D219" s="52"/>
      <c r="E219" s="52"/>
      <c r="F219" s="52"/>
      <c r="G219" s="92"/>
      <c r="H219" s="92"/>
      <c r="I219" s="52"/>
      <c r="J219" s="52"/>
      <c r="K219" s="52"/>
      <c r="L219" s="41"/>
      <c r="M219" s="41"/>
      <c r="N219" s="41"/>
      <c r="O219" s="41"/>
      <c r="P219" s="41"/>
      <c r="Q219" s="41"/>
      <c r="R219" s="41"/>
      <c r="S219" s="41"/>
      <c r="T219" s="41"/>
      <c r="U219" s="41"/>
      <c r="V219" s="41"/>
      <c r="W219" s="41"/>
      <c r="X219" s="41"/>
      <c r="Y219" s="41"/>
      <c r="Z219" s="41"/>
      <c r="AA219" s="41"/>
      <c r="AB219" s="41"/>
      <c r="AC219" s="41"/>
    </row>
    <row r="220" spans="1:29">
      <c r="A220" s="52"/>
      <c r="B220" s="52"/>
      <c r="C220" s="52"/>
      <c r="D220" s="52"/>
      <c r="E220" s="52"/>
      <c r="F220" s="52"/>
      <c r="G220" s="92"/>
      <c r="H220" s="92"/>
      <c r="I220" s="52"/>
      <c r="J220" s="52"/>
      <c r="K220" s="52"/>
      <c r="L220" s="41"/>
      <c r="M220" s="41"/>
      <c r="N220" s="41"/>
      <c r="O220" s="41"/>
      <c r="P220" s="41"/>
      <c r="Q220" s="41"/>
      <c r="R220" s="41"/>
      <c r="S220" s="41"/>
      <c r="T220" s="41"/>
      <c r="U220" s="41"/>
      <c r="V220" s="41"/>
      <c r="W220" s="41"/>
      <c r="X220" s="41"/>
      <c r="Y220" s="41"/>
      <c r="Z220" s="41"/>
      <c r="AA220" s="41"/>
      <c r="AB220" s="41"/>
      <c r="AC220" s="41"/>
    </row>
    <row r="221" spans="1:29">
      <c r="A221" s="52"/>
      <c r="B221" s="52"/>
      <c r="C221" s="52"/>
      <c r="D221" s="52"/>
      <c r="E221" s="52"/>
      <c r="F221" s="52"/>
      <c r="G221" s="92"/>
      <c r="H221" s="92"/>
      <c r="I221" s="52"/>
      <c r="J221" s="52"/>
      <c r="K221" s="52"/>
      <c r="L221" s="41"/>
      <c r="M221" s="41"/>
      <c r="N221" s="41"/>
      <c r="O221" s="41"/>
      <c r="P221" s="41"/>
      <c r="Q221" s="41"/>
      <c r="R221" s="41"/>
      <c r="S221" s="41"/>
      <c r="T221" s="41"/>
      <c r="U221" s="41"/>
      <c r="V221" s="41"/>
      <c r="W221" s="41"/>
      <c r="X221" s="41"/>
      <c r="Y221" s="41"/>
      <c r="Z221" s="41"/>
      <c r="AA221" s="41"/>
      <c r="AB221" s="41"/>
      <c r="AC221" s="41"/>
    </row>
    <row r="222" spans="1:29">
      <c r="A222" s="52"/>
      <c r="B222" s="52"/>
      <c r="C222" s="52"/>
      <c r="D222" s="52"/>
      <c r="E222" s="52"/>
      <c r="F222" s="52"/>
      <c r="G222" s="92"/>
      <c r="H222" s="92"/>
      <c r="I222" s="52"/>
      <c r="J222" s="52"/>
      <c r="K222" s="52"/>
      <c r="L222" s="41"/>
      <c r="M222" s="41"/>
      <c r="N222" s="41"/>
      <c r="O222" s="41"/>
      <c r="P222" s="41"/>
      <c r="Q222" s="41"/>
      <c r="R222" s="41"/>
      <c r="S222" s="41"/>
      <c r="T222" s="41"/>
      <c r="U222" s="41"/>
      <c r="V222" s="41"/>
      <c r="W222" s="41"/>
      <c r="X222" s="41"/>
      <c r="Y222" s="41"/>
      <c r="Z222" s="41"/>
      <c r="AA222" s="41"/>
      <c r="AB222" s="41"/>
      <c r="AC222" s="41"/>
    </row>
    <row r="223" spans="1:29">
      <c r="A223" s="52"/>
      <c r="B223" s="52"/>
      <c r="C223" s="52"/>
      <c r="D223" s="52"/>
      <c r="E223" s="52"/>
      <c r="F223" s="52"/>
      <c r="G223" s="92"/>
      <c r="H223" s="92"/>
      <c r="I223" s="52"/>
      <c r="J223" s="52"/>
      <c r="K223" s="52"/>
      <c r="L223" s="41"/>
      <c r="M223" s="41"/>
      <c r="N223" s="41"/>
      <c r="O223" s="41"/>
      <c r="P223" s="41"/>
      <c r="Q223" s="41"/>
      <c r="R223" s="41"/>
      <c r="S223" s="41"/>
      <c r="T223" s="41"/>
      <c r="U223" s="41"/>
      <c r="V223" s="41"/>
      <c r="W223" s="41"/>
      <c r="X223" s="41"/>
      <c r="Y223" s="41"/>
      <c r="Z223" s="41"/>
      <c r="AA223" s="41"/>
      <c r="AB223" s="41"/>
      <c r="AC223" s="41"/>
    </row>
    <row r="224" spans="1:29">
      <c r="A224" s="52"/>
      <c r="B224" s="52"/>
      <c r="C224" s="52"/>
      <c r="D224" s="52"/>
      <c r="E224" s="52"/>
      <c r="F224" s="52"/>
      <c r="G224" s="92"/>
      <c r="H224" s="92"/>
      <c r="I224" s="52"/>
      <c r="J224" s="52"/>
      <c r="K224" s="52"/>
      <c r="L224" s="41"/>
      <c r="M224" s="41"/>
      <c r="N224" s="41"/>
      <c r="O224" s="41"/>
      <c r="P224" s="41"/>
      <c r="Q224" s="41"/>
      <c r="R224" s="41"/>
      <c r="S224" s="41"/>
      <c r="T224" s="41"/>
      <c r="U224" s="41"/>
      <c r="V224" s="41"/>
      <c r="W224" s="41"/>
      <c r="X224" s="41"/>
      <c r="Y224" s="41"/>
      <c r="Z224" s="41"/>
      <c r="AA224" s="41"/>
      <c r="AB224" s="41"/>
      <c r="AC224" s="41"/>
    </row>
    <row r="225" spans="1:29">
      <c r="A225" s="52"/>
      <c r="B225" s="52"/>
      <c r="C225" s="52"/>
      <c r="D225" s="52"/>
      <c r="E225" s="52"/>
      <c r="F225" s="52"/>
      <c r="G225" s="92"/>
      <c r="H225" s="92"/>
      <c r="I225" s="52"/>
      <c r="J225" s="52"/>
      <c r="K225" s="52"/>
      <c r="L225" s="41"/>
      <c r="M225" s="41"/>
      <c r="N225" s="41"/>
      <c r="O225" s="41"/>
      <c r="P225" s="41"/>
      <c r="Q225" s="41"/>
      <c r="R225" s="41"/>
      <c r="S225" s="41"/>
      <c r="T225" s="41"/>
      <c r="U225" s="41"/>
      <c r="V225" s="41"/>
      <c r="W225" s="41"/>
      <c r="X225" s="41"/>
      <c r="Y225" s="41"/>
      <c r="Z225" s="41"/>
      <c r="AA225" s="41"/>
      <c r="AB225" s="41"/>
      <c r="AC225" s="41"/>
    </row>
    <row r="226" spans="1:29">
      <c r="A226" s="52"/>
      <c r="B226" s="52"/>
      <c r="C226" s="52"/>
      <c r="D226" s="52"/>
      <c r="E226" s="52"/>
      <c r="F226" s="52"/>
      <c r="G226" s="92"/>
      <c r="H226" s="92"/>
      <c r="I226" s="52"/>
      <c r="J226" s="52"/>
      <c r="K226" s="52"/>
      <c r="L226" s="41"/>
      <c r="M226" s="41"/>
      <c r="N226" s="41"/>
      <c r="O226" s="41"/>
      <c r="P226" s="41"/>
      <c r="Q226" s="41"/>
      <c r="R226" s="41"/>
      <c r="S226" s="41"/>
      <c r="T226" s="41"/>
      <c r="U226" s="41"/>
      <c r="V226" s="41"/>
      <c r="W226" s="41"/>
      <c r="X226" s="41"/>
      <c r="Y226" s="41"/>
      <c r="Z226" s="41"/>
      <c r="AA226" s="41"/>
      <c r="AB226" s="41"/>
      <c r="AC226" s="41"/>
    </row>
    <row r="227" spans="1:29">
      <c r="A227" s="52"/>
      <c r="B227" s="52"/>
      <c r="C227" s="52"/>
      <c r="D227" s="52"/>
      <c r="E227" s="52"/>
      <c r="F227" s="52"/>
      <c r="G227" s="92"/>
      <c r="H227" s="92"/>
      <c r="I227" s="52"/>
      <c r="J227" s="52"/>
      <c r="K227" s="52"/>
      <c r="L227" s="41"/>
      <c r="M227" s="41"/>
      <c r="N227" s="41"/>
      <c r="O227" s="41"/>
      <c r="P227" s="41"/>
      <c r="Q227" s="41"/>
      <c r="R227" s="41"/>
      <c r="S227" s="41"/>
      <c r="T227" s="41"/>
      <c r="U227" s="41"/>
      <c r="V227" s="41"/>
      <c r="W227" s="41"/>
      <c r="X227" s="41"/>
      <c r="Y227" s="41"/>
      <c r="Z227" s="41"/>
      <c r="AA227" s="41"/>
      <c r="AB227" s="41"/>
      <c r="AC227" s="41"/>
    </row>
    <row r="228" spans="1:29">
      <c r="A228" s="52"/>
      <c r="B228" s="52"/>
      <c r="C228" s="52"/>
      <c r="D228" s="52"/>
      <c r="E228" s="52"/>
      <c r="F228" s="52"/>
      <c r="G228" s="92"/>
      <c r="H228" s="92"/>
      <c r="I228" s="52"/>
      <c r="J228" s="52"/>
      <c r="K228" s="52"/>
      <c r="L228" s="41"/>
      <c r="M228" s="41"/>
      <c r="N228" s="41"/>
      <c r="O228" s="41"/>
      <c r="P228" s="41"/>
      <c r="Q228" s="41"/>
      <c r="R228" s="41"/>
      <c r="S228" s="41"/>
      <c r="T228" s="41"/>
      <c r="U228" s="41"/>
      <c r="V228" s="41"/>
      <c r="W228" s="41"/>
      <c r="X228" s="41"/>
      <c r="Y228" s="41"/>
      <c r="Z228" s="41"/>
      <c r="AA228" s="41"/>
      <c r="AB228" s="41"/>
      <c r="AC228" s="41"/>
    </row>
    <row r="229" spans="1:29">
      <c r="A229" s="52"/>
      <c r="B229" s="52"/>
      <c r="C229" s="52"/>
      <c r="D229" s="52"/>
      <c r="E229" s="52"/>
      <c r="F229" s="52"/>
      <c r="G229" s="92"/>
      <c r="H229" s="92"/>
      <c r="I229" s="52"/>
      <c r="J229" s="52"/>
      <c r="K229" s="52"/>
      <c r="L229" s="41"/>
      <c r="M229" s="41"/>
      <c r="N229" s="41"/>
      <c r="O229" s="41"/>
      <c r="P229" s="41"/>
      <c r="Q229" s="41"/>
      <c r="R229" s="41"/>
      <c r="S229" s="41"/>
      <c r="T229" s="41"/>
      <c r="U229" s="41"/>
      <c r="V229" s="41"/>
      <c r="W229" s="41"/>
      <c r="X229" s="41"/>
      <c r="Y229" s="41"/>
      <c r="Z229" s="41"/>
      <c r="AA229" s="41"/>
      <c r="AB229" s="41"/>
      <c r="AC229" s="41"/>
    </row>
    <row r="230" spans="1:29">
      <c r="A230" s="52"/>
      <c r="B230" s="52"/>
      <c r="C230" s="52"/>
      <c r="D230" s="52"/>
      <c r="E230" s="52"/>
      <c r="F230" s="52"/>
      <c r="G230" s="92"/>
      <c r="H230" s="92"/>
      <c r="I230" s="52"/>
      <c r="J230" s="52"/>
      <c r="K230" s="52"/>
      <c r="L230" s="41"/>
      <c r="M230" s="41"/>
      <c r="N230" s="41"/>
      <c r="O230" s="41"/>
      <c r="P230" s="41"/>
      <c r="Q230" s="41"/>
      <c r="R230" s="41"/>
      <c r="S230" s="41"/>
      <c r="T230" s="41"/>
      <c r="U230" s="41"/>
      <c r="V230" s="41"/>
      <c r="W230" s="41"/>
      <c r="X230" s="41"/>
      <c r="Y230" s="41"/>
      <c r="Z230" s="41"/>
      <c r="AA230" s="41"/>
      <c r="AB230" s="41"/>
      <c r="AC230" s="41"/>
    </row>
    <row r="231" spans="1:29">
      <c r="A231" s="52"/>
      <c r="B231" s="52"/>
      <c r="C231" s="52"/>
      <c r="D231" s="52"/>
      <c r="E231" s="52"/>
      <c r="F231" s="52"/>
      <c r="G231" s="92"/>
      <c r="H231" s="92"/>
      <c r="I231" s="52"/>
      <c r="J231" s="52"/>
      <c r="K231" s="52"/>
      <c r="L231" s="41"/>
      <c r="M231" s="41"/>
      <c r="N231" s="41"/>
      <c r="O231" s="41"/>
      <c r="P231" s="41"/>
      <c r="Q231" s="41"/>
      <c r="R231" s="41"/>
      <c r="S231" s="41"/>
      <c r="T231" s="41"/>
      <c r="U231" s="41"/>
      <c r="V231" s="41"/>
      <c r="W231" s="41"/>
      <c r="X231" s="41"/>
      <c r="Y231" s="41"/>
      <c r="Z231" s="41"/>
      <c r="AA231" s="41"/>
      <c r="AB231" s="41"/>
      <c r="AC231" s="41"/>
    </row>
    <row r="232" spans="1:29">
      <c r="A232" s="52"/>
      <c r="B232" s="52"/>
      <c r="C232" s="52"/>
      <c r="D232" s="52"/>
      <c r="E232" s="52"/>
      <c r="F232" s="52"/>
      <c r="G232" s="92"/>
      <c r="H232" s="92"/>
      <c r="I232" s="52"/>
      <c r="J232" s="52"/>
      <c r="K232" s="52"/>
      <c r="L232" s="41"/>
      <c r="M232" s="41"/>
      <c r="N232" s="41"/>
      <c r="O232" s="41"/>
      <c r="P232" s="41"/>
      <c r="Q232" s="41"/>
      <c r="R232" s="41"/>
      <c r="S232" s="41"/>
      <c r="T232" s="41"/>
      <c r="U232" s="41"/>
      <c r="V232" s="41"/>
      <c r="W232" s="41"/>
      <c r="X232" s="41"/>
      <c r="Y232" s="41"/>
      <c r="Z232" s="41"/>
      <c r="AA232" s="41"/>
      <c r="AB232" s="41"/>
      <c r="AC232" s="41"/>
    </row>
    <row r="233" spans="1:29">
      <c r="A233" s="52"/>
      <c r="B233" s="52"/>
      <c r="C233" s="52"/>
      <c r="D233" s="52"/>
      <c r="E233" s="52"/>
      <c r="F233" s="52"/>
      <c r="G233" s="92"/>
      <c r="H233" s="92"/>
      <c r="I233" s="52"/>
      <c r="J233" s="52"/>
      <c r="K233" s="52"/>
      <c r="L233" s="41"/>
      <c r="M233" s="41"/>
      <c r="N233" s="41"/>
      <c r="O233" s="41"/>
      <c r="P233" s="41"/>
      <c r="Q233" s="41"/>
      <c r="R233" s="41"/>
      <c r="S233" s="41"/>
      <c r="T233" s="41"/>
      <c r="U233" s="41"/>
      <c r="V233" s="41"/>
      <c r="W233" s="41"/>
      <c r="X233" s="41"/>
      <c r="Y233" s="41"/>
      <c r="Z233" s="41"/>
      <c r="AA233" s="41"/>
      <c r="AB233" s="41"/>
      <c r="AC233" s="41"/>
    </row>
    <row r="234" spans="1:29">
      <c r="A234" s="52"/>
      <c r="B234" s="52"/>
      <c r="C234" s="52"/>
      <c r="D234" s="52"/>
      <c r="E234" s="52"/>
      <c r="F234" s="52"/>
      <c r="G234" s="92"/>
      <c r="H234" s="92"/>
      <c r="I234" s="52"/>
      <c r="J234" s="52"/>
      <c r="K234" s="52"/>
      <c r="L234" s="41"/>
      <c r="M234" s="41"/>
      <c r="N234" s="41"/>
      <c r="O234" s="41"/>
      <c r="P234" s="41"/>
      <c r="Q234" s="41"/>
      <c r="R234" s="41"/>
      <c r="S234" s="41"/>
      <c r="T234" s="41"/>
      <c r="U234" s="41"/>
      <c r="V234" s="41"/>
      <c r="W234" s="41"/>
      <c r="X234" s="41"/>
      <c r="Y234" s="41"/>
      <c r="Z234" s="41"/>
      <c r="AA234" s="41"/>
      <c r="AB234" s="41"/>
      <c r="AC234" s="41"/>
    </row>
    <row r="235" spans="1:29">
      <c r="A235" s="52"/>
      <c r="B235" s="52"/>
      <c r="C235" s="52"/>
      <c r="D235" s="52"/>
      <c r="E235" s="52"/>
      <c r="F235" s="52"/>
      <c r="G235" s="92"/>
      <c r="H235" s="92"/>
      <c r="I235" s="52"/>
      <c r="J235" s="52"/>
      <c r="K235" s="52"/>
      <c r="L235" s="41"/>
      <c r="M235" s="41"/>
      <c r="N235" s="41"/>
      <c r="O235" s="41"/>
      <c r="P235" s="41"/>
      <c r="Q235" s="41"/>
      <c r="R235" s="41"/>
      <c r="S235" s="41"/>
      <c r="T235" s="41"/>
      <c r="U235" s="41"/>
      <c r="V235" s="41"/>
      <c r="W235" s="41"/>
      <c r="X235" s="41"/>
      <c r="Y235" s="41"/>
      <c r="Z235" s="41"/>
      <c r="AA235" s="41"/>
      <c r="AB235" s="41"/>
      <c r="AC235" s="41"/>
    </row>
    <row r="236" spans="1:29">
      <c r="A236" s="52"/>
      <c r="B236" s="52"/>
      <c r="C236" s="52"/>
      <c r="D236" s="52"/>
      <c r="E236" s="52"/>
      <c r="F236" s="52"/>
      <c r="G236" s="92"/>
      <c r="H236" s="92"/>
      <c r="I236" s="52"/>
      <c r="J236" s="52"/>
      <c r="K236" s="52"/>
      <c r="L236" s="41"/>
      <c r="M236" s="41"/>
      <c r="N236" s="41"/>
      <c r="O236" s="41"/>
      <c r="P236" s="41"/>
      <c r="Q236" s="41"/>
      <c r="R236" s="41"/>
      <c r="S236" s="41"/>
      <c r="T236" s="41"/>
      <c r="U236" s="41"/>
      <c r="V236" s="41"/>
      <c r="W236" s="41"/>
      <c r="X236" s="41"/>
      <c r="Y236" s="41"/>
      <c r="Z236" s="41"/>
      <c r="AA236" s="41"/>
      <c r="AB236" s="41"/>
      <c r="AC236" s="41"/>
    </row>
    <row r="237" spans="1:29">
      <c r="A237" s="52"/>
      <c r="B237" s="52"/>
      <c r="C237" s="52"/>
      <c r="D237" s="52"/>
      <c r="E237" s="52"/>
      <c r="F237" s="52"/>
      <c r="G237" s="92"/>
      <c r="H237" s="92"/>
      <c r="I237" s="52"/>
      <c r="J237" s="52"/>
      <c r="K237" s="52"/>
      <c r="L237" s="41"/>
      <c r="M237" s="41"/>
      <c r="N237" s="41"/>
      <c r="O237" s="41"/>
      <c r="P237" s="41"/>
      <c r="Q237" s="41"/>
      <c r="R237" s="41"/>
      <c r="S237" s="41"/>
      <c r="T237" s="41"/>
      <c r="U237" s="41"/>
      <c r="V237" s="41"/>
      <c r="W237" s="41"/>
      <c r="X237" s="41"/>
      <c r="Y237" s="41"/>
      <c r="Z237" s="41"/>
      <c r="AA237" s="41"/>
      <c r="AB237" s="41"/>
      <c r="AC237" s="41"/>
    </row>
    <row r="238" spans="1:29">
      <c r="A238" s="52"/>
      <c r="B238" s="52"/>
      <c r="C238" s="52"/>
      <c r="D238" s="52"/>
      <c r="E238" s="52"/>
      <c r="F238" s="52"/>
      <c r="G238" s="92"/>
      <c r="H238" s="92"/>
      <c r="I238" s="52"/>
      <c r="J238" s="52"/>
      <c r="K238" s="52"/>
      <c r="L238" s="41"/>
      <c r="M238" s="41"/>
      <c r="N238" s="41"/>
      <c r="O238" s="41"/>
      <c r="P238" s="41"/>
      <c r="Q238" s="41"/>
      <c r="R238" s="41"/>
      <c r="S238" s="41"/>
      <c r="T238" s="41"/>
      <c r="U238" s="41"/>
      <c r="V238" s="41"/>
      <c r="W238" s="41"/>
      <c r="X238" s="41"/>
      <c r="Y238" s="41"/>
      <c r="Z238" s="41"/>
      <c r="AA238" s="41"/>
      <c r="AB238" s="41"/>
      <c r="AC238" s="41"/>
    </row>
    <row r="239" spans="1:29">
      <c r="A239" s="52"/>
      <c r="B239" s="52"/>
      <c r="C239" s="52"/>
      <c r="D239" s="52"/>
      <c r="E239" s="52"/>
      <c r="F239" s="52"/>
      <c r="G239" s="92"/>
      <c r="H239" s="92"/>
      <c r="I239" s="52"/>
      <c r="J239" s="52"/>
      <c r="K239" s="52"/>
      <c r="L239" s="41"/>
      <c r="M239" s="41"/>
      <c r="N239" s="41"/>
      <c r="O239" s="41"/>
      <c r="P239" s="41"/>
      <c r="Q239" s="41"/>
      <c r="R239" s="41"/>
      <c r="S239" s="41"/>
      <c r="T239" s="41"/>
      <c r="U239" s="41"/>
      <c r="V239" s="41"/>
      <c r="W239" s="41"/>
      <c r="X239" s="41"/>
      <c r="Y239" s="41"/>
      <c r="Z239" s="41"/>
      <c r="AA239" s="41"/>
      <c r="AB239" s="41"/>
      <c r="AC239" s="41"/>
    </row>
    <row r="240" spans="1:29">
      <c r="A240" s="52"/>
      <c r="B240" s="52"/>
      <c r="C240" s="52"/>
      <c r="D240" s="52"/>
      <c r="E240" s="52"/>
      <c r="F240" s="52"/>
      <c r="G240" s="92"/>
      <c r="H240" s="92"/>
      <c r="I240" s="52"/>
      <c r="J240" s="52"/>
      <c r="K240" s="52"/>
      <c r="L240" s="41"/>
      <c r="M240" s="41"/>
      <c r="N240" s="41"/>
      <c r="O240" s="41"/>
      <c r="P240" s="41"/>
      <c r="Q240" s="41"/>
      <c r="R240" s="41"/>
      <c r="S240" s="41"/>
      <c r="T240" s="41"/>
      <c r="U240" s="41"/>
      <c r="V240" s="41"/>
      <c r="W240" s="41"/>
      <c r="X240" s="41"/>
      <c r="Y240" s="41"/>
      <c r="Z240" s="41"/>
      <c r="AA240" s="41"/>
      <c r="AB240" s="41"/>
      <c r="AC240" s="41"/>
    </row>
    <row r="241" spans="1:29">
      <c r="A241" s="52"/>
      <c r="B241" s="52"/>
      <c r="C241" s="52"/>
      <c r="D241" s="52"/>
      <c r="E241" s="52"/>
      <c r="F241" s="52"/>
      <c r="G241" s="92"/>
      <c r="H241" s="92"/>
      <c r="I241" s="52"/>
      <c r="J241" s="52"/>
      <c r="K241" s="52"/>
      <c r="L241" s="41"/>
      <c r="M241" s="41"/>
      <c r="N241" s="41"/>
      <c r="O241" s="41"/>
      <c r="P241" s="41"/>
      <c r="Q241" s="41"/>
      <c r="R241" s="41"/>
      <c r="S241" s="41"/>
      <c r="T241" s="41"/>
      <c r="U241" s="41"/>
      <c r="V241" s="41"/>
      <c r="W241" s="41"/>
      <c r="X241" s="41"/>
      <c r="Y241" s="41"/>
      <c r="Z241" s="41"/>
      <c r="AA241" s="41"/>
      <c r="AB241" s="41"/>
      <c r="AC241" s="41"/>
    </row>
    <row r="242" spans="1:29">
      <c r="A242" s="52"/>
      <c r="B242" s="52"/>
      <c r="C242" s="52"/>
      <c r="D242" s="52"/>
      <c r="E242" s="52"/>
      <c r="F242" s="52"/>
      <c r="G242" s="92"/>
      <c r="H242" s="92"/>
      <c r="I242" s="52"/>
      <c r="J242" s="52"/>
      <c r="K242" s="52"/>
      <c r="L242" s="41"/>
      <c r="M242" s="41"/>
      <c r="N242" s="41"/>
      <c r="O242" s="41"/>
      <c r="P242" s="41"/>
      <c r="Q242" s="41"/>
      <c r="R242" s="41"/>
      <c r="S242" s="41"/>
      <c r="T242" s="41"/>
      <c r="U242" s="41"/>
      <c r="V242" s="41"/>
      <c r="W242" s="41"/>
      <c r="X242" s="41"/>
      <c r="Y242" s="41"/>
      <c r="Z242" s="41"/>
      <c r="AA242" s="41"/>
      <c r="AB242" s="41"/>
      <c r="AC242" s="41"/>
    </row>
    <row r="243" spans="1:29">
      <c r="A243" s="52"/>
      <c r="B243" s="52"/>
      <c r="C243" s="52"/>
      <c r="D243" s="52"/>
      <c r="E243" s="52"/>
      <c r="F243" s="52"/>
      <c r="G243" s="92"/>
      <c r="H243" s="92"/>
      <c r="I243" s="52"/>
      <c r="J243" s="52"/>
      <c r="K243" s="52"/>
      <c r="L243" s="41"/>
      <c r="M243" s="41"/>
      <c r="N243" s="41"/>
      <c r="O243" s="41"/>
      <c r="P243" s="41"/>
      <c r="Q243" s="41"/>
      <c r="R243" s="41"/>
      <c r="S243" s="41"/>
      <c r="T243" s="41"/>
      <c r="U243" s="41"/>
      <c r="V243" s="41"/>
      <c r="W243" s="41"/>
      <c r="X243" s="41"/>
      <c r="Y243" s="41"/>
      <c r="Z243" s="41"/>
      <c r="AA243" s="41"/>
      <c r="AB243" s="41"/>
      <c r="AC243" s="41"/>
    </row>
    <row r="244" spans="1:29">
      <c r="A244" s="52"/>
      <c r="B244" s="52"/>
      <c r="C244" s="52"/>
      <c r="D244" s="52"/>
      <c r="E244" s="52"/>
      <c r="F244" s="52"/>
      <c r="G244" s="92"/>
      <c r="H244" s="92"/>
      <c r="I244" s="52"/>
      <c r="J244" s="52"/>
      <c r="K244" s="52"/>
      <c r="L244" s="41"/>
      <c r="M244" s="41"/>
      <c r="N244" s="41"/>
      <c r="O244" s="41"/>
      <c r="P244" s="41"/>
      <c r="Q244" s="41"/>
      <c r="R244" s="41"/>
      <c r="S244" s="41"/>
      <c r="T244" s="41"/>
      <c r="U244" s="41"/>
      <c r="V244" s="41"/>
      <c r="W244" s="41"/>
      <c r="X244" s="41"/>
      <c r="Y244" s="41"/>
      <c r="Z244" s="41"/>
      <c r="AA244" s="41"/>
      <c r="AB244" s="41"/>
      <c r="AC244" s="41"/>
    </row>
    <row r="245" spans="1:29">
      <c r="A245" s="52"/>
      <c r="B245" s="52"/>
      <c r="C245" s="52"/>
      <c r="D245" s="52"/>
      <c r="E245" s="52"/>
      <c r="F245" s="52"/>
      <c r="G245" s="92"/>
      <c r="H245" s="92"/>
      <c r="I245" s="52"/>
      <c r="J245" s="52"/>
      <c r="K245" s="52"/>
      <c r="L245" s="41"/>
      <c r="M245" s="41"/>
      <c r="N245" s="41"/>
      <c r="O245" s="41"/>
      <c r="P245" s="41"/>
      <c r="Q245" s="41"/>
      <c r="R245" s="41"/>
      <c r="S245" s="41"/>
      <c r="T245" s="41"/>
      <c r="U245" s="41"/>
      <c r="V245" s="41"/>
      <c r="W245" s="41"/>
      <c r="X245" s="41"/>
      <c r="Y245" s="41"/>
      <c r="Z245" s="41"/>
      <c r="AA245" s="41"/>
      <c r="AB245" s="41"/>
      <c r="AC245" s="41"/>
    </row>
    <row r="246" spans="1:29">
      <c r="A246" s="52"/>
      <c r="B246" s="52"/>
      <c r="C246" s="52"/>
      <c r="D246" s="52"/>
      <c r="E246" s="52"/>
      <c r="F246" s="52"/>
      <c r="G246" s="92"/>
      <c r="H246" s="92"/>
      <c r="I246" s="52"/>
      <c r="J246" s="52"/>
      <c r="K246" s="52"/>
      <c r="L246" s="41"/>
      <c r="M246" s="41"/>
      <c r="N246" s="41"/>
      <c r="O246" s="41"/>
      <c r="P246" s="41"/>
      <c r="Q246" s="41"/>
      <c r="R246" s="41"/>
      <c r="S246" s="41"/>
      <c r="T246" s="41"/>
      <c r="U246" s="41"/>
      <c r="V246" s="41"/>
      <c r="W246" s="41"/>
      <c r="X246" s="41"/>
      <c r="Y246" s="41"/>
      <c r="Z246" s="41"/>
      <c r="AA246" s="41"/>
      <c r="AB246" s="41"/>
      <c r="AC246" s="41"/>
    </row>
    <row r="247" spans="1:29">
      <c r="A247" s="52"/>
      <c r="B247" s="52"/>
      <c r="C247" s="52"/>
      <c r="D247" s="52"/>
      <c r="E247" s="52"/>
      <c r="F247" s="52"/>
      <c r="G247" s="92"/>
      <c r="H247" s="92"/>
      <c r="I247" s="52"/>
      <c r="J247" s="52"/>
      <c r="K247" s="52"/>
      <c r="L247" s="41"/>
      <c r="M247" s="41"/>
      <c r="N247" s="41"/>
      <c r="O247" s="41"/>
      <c r="P247" s="41"/>
      <c r="Q247" s="41"/>
      <c r="R247" s="41"/>
      <c r="S247" s="41"/>
      <c r="T247" s="41"/>
      <c r="U247" s="41"/>
      <c r="V247" s="41"/>
      <c r="W247" s="41"/>
      <c r="X247" s="41"/>
      <c r="Y247" s="41"/>
      <c r="Z247" s="41"/>
      <c r="AA247" s="41"/>
      <c r="AB247" s="41"/>
      <c r="AC247" s="41"/>
    </row>
    <row r="248" spans="1:29">
      <c r="A248" s="52"/>
      <c r="B248" s="52"/>
      <c r="C248" s="52"/>
      <c r="D248" s="52"/>
      <c r="E248" s="52"/>
      <c r="F248" s="52"/>
      <c r="G248" s="92"/>
      <c r="H248" s="92"/>
      <c r="I248" s="52"/>
      <c r="J248" s="52"/>
      <c r="K248" s="52"/>
      <c r="L248" s="41"/>
      <c r="M248" s="41"/>
      <c r="N248" s="41"/>
      <c r="O248" s="41"/>
      <c r="P248" s="41"/>
      <c r="Q248" s="41"/>
      <c r="R248" s="41"/>
      <c r="S248" s="41"/>
      <c r="T248" s="41"/>
      <c r="U248" s="41"/>
      <c r="V248" s="41"/>
      <c r="W248" s="41"/>
      <c r="X248" s="41"/>
      <c r="Y248" s="41"/>
      <c r="Z248" s="41"/>
      <c r="AA248" s="41"/>
      <c r="AB248" s="41"/>
      <c r="AC248" s="41"/>
    </row>
    <row r="249" spans="1:29">
      <c r="A249" s="52"/>
      <c r="B249" s="52"/>
      <c r="C249" s="52"/>
      <c r="D249" s="52"/>
      <c r="E249" s="52"/>
      <c r="F249" s="52"/>
      <c r="G249" s="92"/>
      <c r="H249" s="92"/>
      <c r="I249" s="52"/>
      <c r="J249" s="52"/>
      <c r="K249" s="52"/>
      <c r="L249" s="41"/>
      <c r="M249" s="41"/>
      <c r="N249" s="41"/>
      <c r="O249" s="41"/>
      <c r="P249" s="41"/>
      <c r="Q249" s="41"/>
      <c r="R249" s="41"/>
      <c r="S249" s="41"/>
      <c r="T249" s="41"/>
      <c r="U249" s="41"/>
      <c r="V249" s="41"/>
      <c r="W249" s="41"/>
      <c r="X249" s="41"/>
      <c r="Y249" s="41"/>
      <c r="Z249" s="41"/>
      <c r="AA249" s="41"/>
      <c r="AB249" s="41"/>
      <c r="AC249" s="41"/>
    </row>
    <row r="250" spans="1:29">
      <c r="A250" s="52"/>
      <c r="B250" s="52"/>
      <c r="C250" s="52"/>
      <c r="D250" s="52"/>
      <c r="E250" s="52"/>
      <c r="F250" s="52"/>
      <c r="G250" s="92"/>
      <c r="H250" s="92"/>
      <c r="I250" s="52"/>
      <c r="J250" s="52"/>
      <c r="K250" s="52"/>
      <c r="L250" s="41"/>
      <c r="M250" s="41"/>
      <c r="N250" s="41"/>
      <c r="O250" s="41"/>
      <c r="P250" s="41"/>
      <c r="Q250" s="41"/>
      <c r="R250" s="41"/>
      <c r="S250" s="41"/>
      <c r="T250" s="41"/>
      <c r="U250" s="41"/>
      <c r="V250" s="41"/>
      <c r="W250" s="41"/>
      <c r="X250" s="41"/>
      <c r="Y250" s="41"/>
      <c r="Z250" s="41"/>
      <c r="AA250" s="41"/>
      <c r="AB250" s="41"/>
      <c r="AC250" s="41"/>
    </row>
    <row r="251" spans="1:29">
      <c r="A251" s="52"/>
      <c r="B251" s="52"/>
      <c r="C251" s="52"/>
      <c r="D251" s="52"/>
      <c r="E251" s="52"/>
      <c r="F251" s="52"/>
      <c r="G251" s="92"/>
      <c r="H251" s="92"/>
      <c r="I251" s="52"/>
      <c r="J251" s="52"/>
      <c r="K251" s="52"/>
      <c r="L251" s="41"/>
      <c r="M251" s="41"/>
      <c r="N251" s="41"/>
      <c r="O251" s="41"/>
      <c r="P251" s="41"/>
      <c r="Q251" s="41"/>
      <c r="R251" s="41"/>
      <c r="S251" s="41"/>
      <c r="T251" s="41"/>
      <c r="U251" s="41"/>
      <c r="V251" s="41"/>
      <c r="W251" s="41"/>
      <c r="X251" s="41"/>
      <c r="Y251" s="41"/>
      <c r="Z251" s="41"/>
      <c r="AA251" s="41"/>
      <c r="AB251" s="41"/>
      <c r="AC251" s="41"/>
    </row>
    <row r="252" spans="1:29">
      <c r="A252" s="52"/>
      <c r="B252" s="52"/>
      <c r="C252" s="52"/>
      <c r="D252" s="52"/>
      <c r="E252" s="52"/>
      <c r="F252" s="52"/>
      <c r="G252" s="92"/>
      <c r="H252" s="92"/>
      <c r="I252" s="52"/>
      <c r="J252" s="52"/>
      <c r="K252" s="52"/>
      <c r="L252" s="41"/>
      <c r="M252" s="41"/>
      <c r="N252" s="41"/>
      <c r="O252" s="41"/>
      <c r="P252" s="41"/>
      <c r="Q252" s="41"/>
      <c r="R252" s="41"/>
      <c r="S252" s="41"/>
      <c r="T252" s="41"/>
      <c r="U252" s="41"/>
      <c r="V252" s="41"/>
      <c r="W252" s="41"/>
      <c r="X252" s="41"/>
      <c r="Y252" s="41"/>
      <c r="Z252" s="41"/>
      <c r="AA252" s="41"/>
      <c r="AB252" s="41"/>
      <c r="AC252" s="41"/>
    </row>
    <row r="253" spans="1:29">
      <c r="A253" s="52"/>
      <c r="B253" s="52"/>
      <c r="C253" s="52"/>
      <c r="D253" s="52"/>
      <c r="E253" s="52"/>
      <c r="F253" s="52"/>
      <c r="G253" s="92"/>
      <c r="H253" s="92"/>
      <c r="I253" s="52"/>
      <c r="J253" s="52"/>
      <c r="K253" s="52"/>
      <c r="L253" s="41"/>
      <c r="M253" s="41"/>
      <c r="N253" s="41"/>
      <c r="O253" s="41"/>
      <c r="P253" s="41"/>
      <c r="Q253" s="41"/>
      <c r="R253" s="41"/>
      <c r="S253" s="41"/>
      <c r="T253" s="41"/>
      <c r="U253" s="41"/>
      <c r="V253" s="41"/>
      <c r="W253" s="41"/>
      <c r="X253" s="41"/>
      <c r="Y253" s="41"/>
      <c r="Z253" s="41"/>
      <c r="AA253" s="41"/>
      <c r="AB253" s="41"/>
      <c r="AC253" s="41"/>
    </row>
    <row r="254" spans="1:29">
      <c r="A254" s="52"/>
      <c r="B254" s="52"/>
      <c r="C254" s="52"/>
      <c r="D254" s="52"/>
      <c r="E254" s="52"/>
      <c r="F254" s="52"/>
      <c r="G254" s="92"/>
      <c r="H254" s="92"/>
      <c r="I254" s="52"/>
      <c r="J254" s="52"/>
      <c r="K254" s="52"/>
      <c r="L254" s="41"/>
      <c r="M254" s="41"/>
      <c r="N254" s="41"/>
      <c r="O254" s="41"/>
      <c r="P254" s="41"/>
      <c r="Q254" s="41"/>
      <c r="R254" s="41"/>
      <c r="S254" s="41"/>
      <c r="T254" s="41"/>
      <c r="U254" s="41"/>
      <c r="V254" s="41"/>
      <c r="W254" s="41"/>
      <c r="X254" s="41"/>
      <c r="Y254" s="41"/>
      <c r="Z254" s="41"/>
      <c r="AA254" s="41"/>
      <c r="AB254" s="41"/>
      <c r="AC254" s="41"/>
    </row>
    <row r="255" spans="1:29">
      <c r="A255" s="52"/>
      <c r="B255" s="52"/>
      <c r="C255" s="52"/>
      <c r="D255" s="52"/>
      <c r="E255" s="52"/>
      <c r="F255" s="52"/>
      <c r="G255" s="92"/>
      <c r="H255" s="92"/>
      <c r="I255" s="52"/>
      <c r="J255" s="52"/>
      <c r="K255" s="52"/>
      <c r="L255" s="41"/>
      <c r="M255" s="41"/>
      <c r="N255" s="41"/>
      <c r="O255" s="41"/>
      <c r="P255" s="41"/>
      <c r="Q255" s="41"/>
      <c r="R255" s="41"/>
      <c r="S255" s="41"/>
      <c r="T255" s="41"/>
      <c r="U255" s="41"/>
      <c r="V255" s="41"/>
      <c r="W255" s="41"/>
      <c r="X255" s="41"/>
      <c r="Y255" s="41"/>
      <c r="Z255" s="41"/>
      <c r="AA255" s="41"/>
      <c r="AB255" s="41"/>
      <c r="AC255" s="41"/>
    </row>
    <row r="256" spans="1:29">
      <c r="A256" s="52"/>
      <c r="B256" s="52"/>
      <c r="C256" s="52"/>
      <c r="D256" s="52"/>
      <c r="E256" s="52"/>
      <c r="F256" s="52"/>
      <c r="G256" s="92"/>
      <c r="H256" s="92"/>
      <c r="I256" s="52"/>
      <c r="J256" s="52"/>
      <c r="K256" s="52"/>
      <c r="L256" s="41"/>
      <c r="M256" s="41"/>
      <c r="N256" s="41"/>
      <c r="O256" s="41"/>
      <c r="P256" s="41"/>
      <c r="Q256" s="41"/>
      <c r="R256" s="41"/>
      <c r="S256" s="41"/>
      <c r="T256" s="41"/>
      <c r="U256" s="41"/>
      <c r="V256" s="41"/>
      <c r="W256" s="41"/>
      <c r="X256" s="41"/>
      <c r="Y256" s="41"/>
      <c r="Z256" s="41"/>
      <c r="AA256" s="41"/>
      <c r="AB256" s="41"/>
      <c r="AC256" s="41"/>
    </row>
    <row r="257" spans="1:29">
      <c r="A257" s="52"/>
      <c r="B257" s="52"/>
      <c r="C257" s="52"/>
      <c r="D257" s="52"/>
      <c r="E257" s="52"/>
      <c r="F257" s="52"/>
      <c r="G257" s="92"/>
      <c r="H257" s="92"/>
      <c r="I257" s="52"/>
      <c r="J257" s="52"/>
      <c r="K257" s="52"/>
      <c r="L257" s="41"/>
      <c r="M257" s="41"/>
      <c r="N257" s="41"/>
      <c r="O257" s="41"/>
      <c r="P257" s="41"/>
      <c r="Q257" s="41"/>
      <c r="R257" s="41"/>
      <c r="S257" s="41"/>
      <c r="T257" s="41"/>
      <c r="U257" s="41"/>
      <c r="V257" s="41"/>
      <c r="W257" s="41"/>
      <c r="X257" s="41"/>
      <c r="Y257" s="41"/>
      <c r="Z257" s="41"/>
      <c r="AA257" s="41"/>
      <c r="AB257" s="41"/>
      <c r="AC257" s="41"/>
    </row>
    <row r="258" spans="1:29">
      <c r="A258" s="52"/>
      <c r="B258" s="52"/>
      <c r="C258" s="52"/>
      <c r="D258" s="52"/>
      <c r="E258" s="52"/>
      <c r="F258" s="52"/>
      <c r="G258" s="92"/>
      <c r="H258" s="92"/>
      <c r="I258" s="52"/>
      <c r="J258" s="52"/>
      <c r="K258" s="52"/>
      <c r="L258" s="41"/>
      <c r="M258" s="41"/>
      <c r="N258" s="41"/>
      <c r="O258" s="41"/>
      <c r="P258" s="41"/>
      <c r="Q258" s="41"/>
      <c r="R258" s="41"/>
      <c r="S258" s="41"/>
      <c r="T258" s="41"/>
      <c r="U258" s="41"/>
      <c r="V258" s="41"/>
      <c r="W258" s="41"/>
      <c r="X258" s="41"/>
      <c r="Y258" s="41"/>
      <c r="Z258" s="41"/>
      <c r="AA258" s="41"/>
      <c r="AB258" s="41"/>
      <c r="AC258" s="41"/>
    </row>
    <row r="259" spans="1:29">
      <c r="A259" s="52"/>
      <c r="B259" s="52"/>
      <c r="C259" s="52"/>
      <c r="D259" s="52"/>
      <c r="E259" s="52"/>
      <c r="F259" s="52"/>
      <c r="G259" s="92"/>
      <c r="H259" s="92"/>
      <c r="I259" s="52"/>
      <c r="J259" s="52"/>
      <c r="K259" s="52"/>
      <c r="L259" s="41"/>
      <c r="M259" s="41"/>
      <c r="N259" s="41"/>
      <c r="O259" s="41"/>
      <c r="P259" s="41"/>
      <c r="Q259" s="41"/>
      <c r="R259" s="41"/>
      <c r="S259" s="41"/>
      <c r="T259" s="41"/>
      <c r="U259" s="41"/>
      <c r="V259" s="41"/>
      <c r="W259" s="41"/>
      <c r="X259" s="41"/>
      <c r="Y259" s="41"/>
      <c r="Z259" s="41"/>
      <c r="AA259" s="41"/>
      <c r="AB259" s="41"/>
      <c r="AC259" s="41"/>
    </row>
    <row r="260" spans="1:29">
      <c r="A260" s="52"/>
      <c r="B260" s="52"/>
      <c r="C260" s="52"/>
      <c r="D260" s="52"/>
      <c r="E260" s="52"/>
      <c r="F260" s="52"/>
      <c r="G260" s="92"/>
      <c r="H260" s="92"/>
      <c r="I260" s="52"/>
      <c r="J260" s="52"/>
      <c r="K260" s="52"/>
      <c r="L260" s="41"/>
      <c r="M260" s="41"/>
      <c r="N260" s="41"/>
      <c r="O260" s="41"/>
      <c r="P260" s="41"/>
      <c r="Q260" s="41"/>
      <c r="R260" s="41"/>
      <c r="S260" s="41"/>
      <c r="T260" s="41"/>
      <c r="U260" s="41"/>
      <c r="V260" s="41"/>
      <c r="W260" s="41"/>
      <c r="X260" s="41"/>
      <c r="Y260" s="41"/>
      <c r="Z260" s="41"/>
      <c r="AA260" s="41"/>
      <c r="AB260" s="41"/>
      <c r="AC260" s="41"/>
    </row>
    <row r="261" spans="1:29">
      <c r="A261" s="52"/>
      <c r="B261" s="52"/>
      <c r="C261" s="52"/>
      <c r="D261" s="52"/>
      <c r="E261" s="52"/>
      <c r="F261" s="52"/>
      <c r="G261" s="92"/>
      <c r="H261" s="92"/>
      <c r="I261" s="52"/>
      <c r="J261" s="52"/>
      <c r="K261" s="52"/>
      <c r="L261" s="41"/>
      <c r="M261" s="41"/>
      <c r="N261" s="41"/>
      <c r="O261" s="41"/>
      <c r="P261" s="41"/>
      <c r="Q261" s="41"/>
      <c r="R261" s="41"/>
      <c r="S261" s="41"/>
      <c r="T261" s="41"/>
      <c r="U261" s="41"/>
      <c r="V261" s="41"/>
      <c r="W261" s="41"/>
      <c r="X261" s="41"/>
      <c r="Y261" s="41"/>
      <c r="Z261" s="41"/>
      <c r="AA261" s="41"/>
      <c r="AB261" s="41"/>
      <c r="AC261" s="41"/>
    </row>
    <row r="262" spans="1:29">
      <c r="A262" s="52"/>
      <c r="B262" s="52"/>
      <c r="C262" s="52"/>
      <c r="D262" s="52"/>
      <c r="E262" s="52"/>
      <c r="F262" s="52"/>
      <c r="G262" s="92"/>
      <c r="H262" s="92"/>
      <c r="I262" s="52"/>
      <c r="J262" s="52"/>
      <c r="K262" s="52"/>
      <c r="L262" s="41"/>
      <c r="M262" s="41"/>
      <c r="N262" s="41"/>
      <c r="O262" s="41"/>
      <c r="P262" s="41"/>
      <c r="Q262" s="41"/>
      <c r="R262" s="41"/>
      <c r="S262" s="41"/>
      <c r="T262" s="41"/>
      <c r="U262" s="41"/>
      <c r="V262" s="41"/>
      <c r="W262" s="41"/>
      <c r="X262" s="41"/>
      <c r="Y262" s="41"/>
      <c r="Z262" s="41"/>
      <c r="AA262" s="41"/>
      <c r="AB262" s="41"/>
      <c r="AC262" s="41"/>
    </row>
    <row r="263" spans="1:29">
      <c r="A263" s="52"/>
      <c r="B263" s="52"/>
      <c r="C263" s="52"/>
      <c r="D263" s="52"/>
      <c r="E263" s="52"/>
      <c r="F263" s="52"/>
      <c r="G263" s="92"/>
      <c r="H263" s="92"/>
      <c r="I263" s="52"/>
      <c r="J263" s="52"/>
      <c r="K263" s="52"/>
      <c r="L263" s="41"/>
      <c r="M263" s="41"/>
      <c r="N263" s="41"/>
      <c r="O263" s="41"/>
      <c r="P263" s="41"/>
      <c r="Q263" s="41"/>
      <c r="R263" s="41"/>
      <c r="S263" s="41"/>
      <c r="T263" s="41"/>
      <c r="U263" s="41"/>
      <c r="V263" s="41"/>
      <c r="W263" s="41"/>
      <c r="X263" s="41"/>
      <c r="Y263" s="41"/>
      <c r="Z263" s="41"/>
      <c r="AA263" s="41"/>
      <c r="AB263" s="41"/>
      <c r="AC263" s="41"/>
    </row>
    <row r="264" spans="1:29">
      <c r="A264" s="52"/>
      <c r="B264" s="52"/>
      <c r="C264" s="52"/>
      <c r="D264" s="52"/>
      <c r="E264" s="52"/>
      <c r="F264" s="52"/>
      <c r="G264" s="92"/>
      <c r="H264" s="92"/>
      <c r="I264" s="52"/>
      <c r="J264" s="52"/>
      <c r="K264" s="52"/>
      <c r="L264" s="41"/>
      <c r="M264" s="41"/>
      <c r="N264" s="41"/>
      <c r="O264" s="41"/>
      <c r="P264" s="41"/>
      <c r="Q264" s="41"/>
      <c r="R264" s="41"/>
      <c r="S264" s="41"/>
      <c r="T264" s="41"/>
      <c r="U264" s="41"/>
      <c r="V264" s="41"/>
      <c r="W264" s="41"/>
      <c r="X264" s="41"/>
      <c r="Y264" s="41"/>
      <c r="Z264" s="41"/>
      <c r="AA264" s="41"/>
      <c r="AB264" s="41"/>
      <c r="AC264" s="41"/>
    </row>
    <row r="265" spans="1:29">
      <c r="A265" s="52"/>
      <c r="B265" s="52"/>
      <c r="C265" s="52"/>
      <c r="D265" s="52"/>
      <c r="E265" s="52"/>
      <c r="F265" s="52"/>
      <c r="G265" s="92"/>
      <c r="H265" s="92"/>
      <c r="I265" s="52"/>
      <c r="J265" s="52"/>
      <c r="K265" s="52"/>
      <c r="L265" s="41"/>
      <c r="M265" s="41"/>
      <c r="N265" s="41"/>
      <c r="O265" s="41"/>
      <c r="P265" s="41"/>
      <c r="Q265" s="41"/>
      <c r="R265" s="41"/>
      <c r="S265" s="41"/>
      <c r="T265" s="41"/>
      <c r="U265" s="41"/>
      <c r="V265" s="41"/>
      <c r="W265" s="41"/>
      <c r="X265" s="41"/>
      <c r="Y265" s="41"/>
      <c r="Z265" s="41"/>
      <c r="AA265" s="41"/>
      <c r="AB265" s="41"/>
      <c r="AC265" s="41"/>
    </row>
    <row r="266" spans="1:29">
      <c r="A266" s="52"/>
      <c r="B266" s="52"/>
      <c r="C266" s="52"/>
      <c r="D266" s="52"/>
      <c r="E266" s="52"/>
      <c r="F266" s="52"/>
      <c r="G266" s="92"/>
      <c r="H266" s="92"/>
      <c r="I266" s="52"/>
      <c r="J266" s="52"/>
      <c r="K266" s="52"/>
      <c r="L266" s="41"/>
      <c r="M266" s="41"/>
      <c r="N266" s="41"/>
      <c r="O266" s="41"/>
      <c r="P266" s="41"/>
      <c r="Q266" s="41"/>
      <c r="R266" s="41"/>
      <c r="S266" s="41"/>
      <c r="T266" s="41"/>
      <c r="U266" s="41"/>
      <c r="V266" s="41"/>
      <c r="W266" s="41"/>
      <c r="X266" s="41"/>
      <c r="Y266" s="41"/>
      <c r="Z266" s="41"/>
      <c r="AA266" s="41"/>
      <c r="AB266" s="41"/>
      <c r="AC266" s="41"/>
    </row>
    <row r="267" spans="1:29">
      <c r="A267" s="52"/>
      <c r="B267" s="52"/>
      <c r="C267" s="52"/>
      <c r="D267" s="52"/>
      <c r="E267" s="52"/>
      <c r="F267" s="52"/>
      <c r="G267" s="92"/>
      <c r="H267" s="92"/>
      <c r="I267" s="52"/>
      <c r="J267" s="52"/>
      <c r="K267" s="52"/>
      <c r="L267" s="41"/>
      <c r="M267" s="41"/>
      <c r="N267" s="41"/>
      <c r="O267" s="41"/>
      <c r="P267" s="41"/>
      <c r="Q267" s="41"/>
      <c r="R267" s="41"/>
      <c r="S267" s="41"/>
      <c r="T267" s="41"/>
      <c r="U267" s="41"/>
      <c r="V267" s="41"/>
      <c r="W267" s="41"/>
      <c r="X267" s="41"/>
      <c r="Y267" s="41"/>
      <c r="Z267" s="41"/>
      <c r="AA267" s="41"/>
      <c r="AB267" s="41"/>
      <c r="AC267" s="41"/>
    </row>
    <row r="268" spans="1:29">
      <c r="A268" s="52"/>
      <c r="B268" s="52"/>
      <c r="C268" s="52"/>
      <c r="D268" s="52"/>
      <c r="E268" s="52"/>
      <c r="F268" s="52"/>
      <c r="G268" s="92"/>
      <c r="H268" s="92"/>
      <c r="I268" s="52"/>
      <c r="J268" s="52"/>
      <c r="K268" s="52"/>
      <c r="L268" s="41"/>
      <c r="M268" s="41"/>
      <c r="N268" s="41"/>
      <c r="O268" s="41"/>
      <c r="P268" s="41"/>
      <c r="Q268" s="41"/>
      <c r="R268" s="41"/>
      <c r="S268" s="41"/>
      <c r="T268" s="41"/>
      <c r="U268" s="41"/>
      <c r="V268" s="41"/>
      <c r="W268" s="41"/>
      <c r="X268" s="41"/>
      <c r="Y268" s="41"/>
      <c r="Z268" s="41"/>
      <c r="AA268" s="41"/>
      <c r="AB268" s="41"/>
      <c r="AC268" s="41"/>
    </row>
    <row r="269" spans="1:29">
      <c r="A269" s="52"/>
      <c r="B269" s="52"/>
      <c r="C269" s="52"/>
      <c r="D269" s="52"/>
      <c r="E269" s="52"/>
      <c r="F269" s="52"/>
      <c r="G269" s="92"/>
      <c r="H269" s="92"/>
      <c r="I269" s="52"/>
      <c r="J269" s="52"/>
      <c r="K269" s="52"/>
      <c r="L269" s="41"/>
      <c r="M269" s="41"/>
      <c r="N269" s="41"/>
      <c r="O269" s="41"/>
      <c r="P269" s="41"/>
      <c r="Q269" s="41"/>
      <c r="R269" s="41"/>
      <c r="S269" s="41"/>
      <c r="T269" s="41"/>
      <c r="U269" s="41"/>
      <c r="V269" s="41"/>
      <c r="W269" s="41"/>
      <c r="X269" s="41"/>
      <c r="Y269" s="41"/>
      <c r="Z269" s="41"/>
      <c r="AA269" s="41"/>
      <c r="AB269" s="41"/>
      <c r="AC269" s="41"/>
    </row>
    <row r="270" spans="1:29">
      <c r="A270" s="52"/>
      <c r="B270" s="52"/>
      <c r="C270" s="52"/>
      <c r="D270" s="52"/>
      <c r="E270" s="52"/>
      <c r="F270" s="52"/>
      <c r="G270" s="92"/>
      <c r="H270" s="92"/>
      <c r="I270" s="52"/>
      <c r="J270" s="52"/>
      <c r="K270" s="52"/>
      <c r="L270" s="41"/>
      <c r="M270" s="41"/>
      <c r="N270" s="41"/>
      <c r="O270" s="41"/>
      <c r="P270" s="41"/>
      <c r="Q270" s="41"/>
      <c r="R270" s="41"/>
      <c r="S270" s="41"/>
      <c r="T270" s="41"/>
      <c r="U270" s="41"/>
      <c r="V270" s="41"/>
      <c r="W270" s="41"/>
      <c r="X270" s="41"/>
      <c r="Y270" s="41"/>
      <c r="Z270" s="41"/>
      <c r="AA270" s="41"/>
      <c r="AB270" s="41"/>
      <c r="AC270" s="41"/>
    </row>
    <row r="271" spans="1:29">
      <c r="A271" s="52"/>
      <c r="B271" s="52"/>
      <c r="C271" s="52"/>
      <c r="D271" s="52"/>
      <c r="E271" s="52"/>
      <c r="F271" s="52"/>
      <c r="G271" s="92"/>
      <c r="H271" s="92"/>
      <c r="I271" s="52"/>
      <c r="J271" s="52"/>
      <c r="K271" s="52"/>
      <c r="L271" s="41"/>
      <c r="M271" s="41"/>
      <c r="N271" s="41"/>
      <c r="O271" s="41"/>
      <c r="P271" s="41"/>
      <c r="Q271" s="41"/>
      <c r="R271" s="41"/>
      <c r="S271" s="41"/>
      <c r="T271" s="41"/>
      <c r="U271" s="41"/>
      <c r="V271" s="41"/>
      <c r="W271" s="41"/>
      <c r="X271" s="41"/>
      <c r="Y271" s="41"/>
      <c r="Z271" s="41"/>
      <c r="AA271" s="41"/>
      <c r="AB271" s="41"/>
      <c r="AC271" s="41"/>
    </row>
    <row r="272" spans="1:29">
      <c r="A272" s="52"/>
      <c r="B272" s="52"/>
      <c r="C272" s="52"/>
      <c r="D272" s="52"/>
      <c r="E272" s="52"/>
      <c r="F272" s="52"/>
      <c r="G272" s="92"/>
      <c r="H272" s="92"/>
      <c r="I272" s="52"/>
      <c r="J272" s="52"/>
      <c r="K272" s="52"/>
      <c r="L272" s="41"/>
      <c r="M272" s="41"/>
      <c r="N272" s="41"/>
      <c r="O272" s="41"/>
      <c r="P272" s="41"/>
      <c r="Q272" s="41"/>
      <c r="R272" s="41"/>
      <c r="S272" s="41"/>
      <c r="T272" s="41"/>
      <c r="U272" s="41"/>
      <c r="V272" s="41"/>
      <c r="W272" s="41"/>
      <c r="X272" s="41"/>
      <c r="Y272" s="41"/>
      <c r="Z272" s="41"/>
      <c r="AA272" s="41"/>
      <c r="AB272" s="41"/>
      <c r="AC272" s="41"/>
    </row>
    <row r="273" spans="1:29">
      <c r="A273" s="52"/>
      <c r="B273" s="52"/>
      <c r="C273" s="52"/>
      <c r="D273" s="52"/>
      <c r="E273" s="52"/>
      <c r="F273" s="52"/>
      <c r="G273" s="92"/>
      <c r="H273" s="92"/>
      <c r="I273" s="52"/>
      <c r="J273" s="52"/>
      <c r="K273" s="52"/>
      <c r="L273" s="41"/>
      <c r="M273" s="41"/>
      <c r="N273" s="41"/>
      <c r="O273" s="41"/>
      <c r="P273" s="41"/>
      <c r="Q273" s="41"/>
      <c r="R273" s="41"/>
      <c r="S273" s="41"/>
      <c r="T273" s="41"/>
      <c r="U273" s="41"/>
      <c r="V273" s="41"/>
      <c r="W273" s="41"/>
      <c r="X273" s="41"/>
      <c r="Y273" s="41"/>
      <c r="Z273" s="41"/>
      <c r="AA273" s="41"/>
      <c r="AB273" s="41"/>
      <c r="AC273" s="41"/>
    </row>
    <row r="274" spans="1:29">
      <c r="A274" s="52"/>
      <c r="B274" s="52"/>
      <c r="C274" s="52"/>
      <c r="D274" s="52"/>
      <c r="E274" s="52"/>
      <c r="F274" s="52"/>
      <c r="G274" s="92"/>
      <c r="H274" s="92"/>
      <c r="I274" s="52"/>
      <c r="J274" s="52"/>
      <c r="K274" s="52"/>
      <c r="L274" s="41"/>
      <c r="M274" s="41"/>
      <c r="N274" s="41"/>
      <c r="O274" s="41"/>
      <c r="P274" s="41"/>
      <c r="Q274" s="41"/>
      <c r="R274" s="41"/>
      <c r="S274" s="41"/>
      <c r="T274" s="41"/>
      <c r="U274" s="41"/>
      <c r="V274" s="41"/>
      <c r="W274" s="41"/>
      <c r="X274" s="41"/>
      <c r="Y274" s="41"/>
      <c r="Z274" s="41"/>
      <c r="AA274" s="41"/>
      <c r="AB274" s="41"/>
      <c r="AC274" s="41"/>
    </row>
    <row r="275" spans="1:29">
      <c r="A275" s="52"/>
      <c r="B275" s="52"/>
      <c r="C275" s="52"/>
      <c r="D275" s="52"/>
      <c r="E275" s="52"/>
      <c r="F275" s="52"/>
      <c r="G275" s="92"/>
      <c r="H275" s="92"/>
      <c r="I275" s="52"/>
      <c r="J275" s="52"/>
      <c r="K275" s="52"/>
      <c r="L275" s="41"/>
      <c r="M275" s="41"/>
      <c r="N275" s="41"/>
      <c r="O275" s="41"/>
      <c r="P275" s="41"/>
      <c r="Q275" s="41"/>
      <c r="R275" s="41"/>
      <c r="S275" s="41"/>
      <c r="T275" s="41"/>
      <c r="U275" s="41"/>
      <c r="V275" s="41"/>
      <c r="W275" s="41"/>
      <c r="X275" s="41"/>
      <c r="Y275" s="41"/>
      <c r="Z275" s="41"/>
      <c r="AA275" s="41"/>
      <c r="AB275" s="41"/>
      <c r="AC275" s="41"/>
    </row>
    <row r="276" spans="1:29">
      <c r="A276" s="52"/>
      <c r="B276" s="52"/>
      <c r="C276" s="52"/>
      <c r="D276" s="52"/>
      <c r="E276" s="52"/>
      <c r="F276" s="52"/>
      <c r="G276" s="92"/>
      <c r="H276" s="92"/>
      <c r="I276" s="52"/>
      <c r="J276" s="52"/>
      <c r="K276" s="52"/>
      <c r="L276" s="41"/>
      <c r="M276" s="41"/>
      <c r="N276" s="41"/>
      <c r="O276" s="41"/>
      <c r="P276" s="41"/>
      <c r="Q276" s="41"/>
      <c r="R276" s="41"/>
      <c r="S276" s="41"/>
      <c r="T276" s="41"/>
      <c r="U276" s="41"/>
      <c r="V276" s="41"/>
      <c r="W276" s="41"/>
      <c r="X276" s="41"/>
      <c r="Y276" s="41"/>
      <c r="Z276" s="41"/>
      <c r="AA276" s="41"/>
      <c r="AB276" s="41"/>
      <c r="AC276" s="41"/>
    </row>
    <row r="277" spans="1:29">
      <c r="A277" s="52"/>
      <c r="B277" s="52"/>
      <c r="C277" s="52"/>
      <c r="D277" s="52"/>
      <c r="E277" s="52"/>
      <c r="F277" s="52"/>
      <c r="G277" s="92"/>
      <c r="H277" s="92"/>
      <c r="I277" s="52"/>
      <c r="J277" s="52"/>
      <c r="K277" s="52"/>
      <c r="L277" s="41"/>
      <c r="M277" s="41"/>
      <c r="N277" s="41"/>
      <c r="O277" s="41"/>
      <c r="P277" s="41"/>
      <c r="Q277" s="41"/>
      <c r="R277" s="41"/>
      <c r="S277" s="41"/>
      <c r="T277" s="41"/>
      <c r="U277" s="41"/>
      <c r="V277" s="41"/>
      <c r="W277" s="41"/>
      <c r="X277" s="41"/>
      <c r="Y277" s="41"/>
      <c r="Z277" s="41"/>
      <c r="AA277" s="41"/>
      <c r="AB277" s="41"/>
      <c r="AC277" s="41"/>
    </row>
    <row r="278" spans="1:29">
      <c r="A278" s="52"/>
      <c r="B278" s="52"/>
      <c r="C278" s="52"/>
      <c r="D278" s="52"/>
      <c r="E278" s="52"/>
      <c r="F278" s="52"/>
      <c r="G278" s="92"/>
      <c r="H278" s="92"/>
      <c r="I278" s="52"/>
      <c r="J278" s="52"/>
      <c r="K278" s="52"/>
      <c r="L278" s="41"/>
      <c r="M278" s="41"/>
      <c r="N278" s="41"/>
      <c r="O278" s="41"/>
      <c r="P278" s="41"/>
      <c r="Q278" s="41"/>
      <c r="R278" s="41"/>
      <c r="S278" s="41"/>
      <c r="T278" s="41"/>
      <c r="U278" s="41"/>
      <c r="V278" s="41"/>
      <c r="W278" s="41"/>
      <c r="X278" s="41"/>
      <c r="Y278" s="41"/>
      <c r="Z278" s="41"/>
      <c r="AA278" s="41"/>
      <c r="AB278" s="41"/>
      <c r="AC278" s="41"/>
    </row>
    <row r="279" spans="1:29">
      <c r="A279" s="52"/>
      <c r="B279" s="52"/>
      <c r="C279" s="52"/>
      <c r="D279" s="52"/>
      <c r="E279" s="52"/>
      <c r="F279" s="52"/>
      <c r="G279" s="92"/>
      <c r="H279" s="92"/>
      <c r="I279" s="52"/>
      <c r="J279" s="52"/>
      <c r="K279" s="52"/>
      <c r="L279" s="41"/>
      <c r="M279" s="41"/>
      <c r="N279" s="41"/>
      <c r="O279" s="41"/>
      <c r="P279" s="41"/>
      <c r="Q279" s="41"/>
      <c r="R279" s="41"/>
      <c r="S279" s="41"/>
      <c r="T279" s="41"/>
      <c r="U279" s="41"/>
      <c r="V279" s="41"/>
      <c r="W279" s="41"/>
      <c r="X279" s="41"/>
      <c r="Y279" s="41"/>
      <c r="Z279" s="41"/>
      <c r="AA279" s="41"/>
      <c r="AB279" s="41"/>
      <c r="AC279" s="41"/>
    </row>
    <row r="280" spans="1:29">
      <c r="A280" s="52"/>
      <c r="B280" s="52"/>
      <c r="C280" s="52"/>
      <c r="D280" s="52"/>
      <c r="E280" s="52"/>
      <c r="F280" s="52"/>
      <c r="G280" s="92"/>
      <c r="H280" s="92"/>
      <c r="I280" s="52"/>
      <c r="J280" s="52"/>
      <c r="K280" s="52"/>
      <c r="L280" s="41"/>
      <c r="M280" s="41"/>
      <c r="N280" s="41"/>
      <c r="O280" s="41"/>
      <c r="P280" s="41"/>
      <c r="Q280" s="41"/>
      <c r="R280" s="41"/>
      <c r="S280" s="41"/>
      <c r="T280" s="41"/>
      <c r="U280" s="41"/>
      <c r="V280" s="41"/>
      <c r="W280" s="41"/>
      <c r="X280" s="41"/>
      <c r="Y280" s="41"/>
      <c r="Z280" s="41"/>
      <c r="AA280" s="41"/>
      <c r="AB280" s="41"/>
      <c r="AC280" s="41"/>
    </row>
    <row r="281" spans="1:29">
      <c r="A281" s="52"/>
      <c r="B281" s="52"/>
      <c r="C281" s="52"/>
      <c r="D281" s="52"/>
      <c r="E281" s="52"/>
      <c r="F281" s="52"/>
      <c r="G281" s="92"/>
      <c r="H281" s="92"/>
      <c r="I281" s="52"/>
      <c r="J281" s="52"/>
      <c r="K281" s="52"/>
      <c r="L281" s="41"/>
      <c r="M281" s="41"/>
      <c r="N281" s="41"/>
      <c r="O281" s="41"/>
      <c r="P281" s="41"/>
      <c r="Q281" s="41"/>
      <c r="R281" s="41"/>
      <c r="S281" s="41"/>
      <c r="T281" s="41"/>
      <c r="U281" s="41"/>
      <c r="V281" s="41"/>
      <c r="W281" s="41"/>
      <c r="X281" s="41"/>
      <c r="Y281" s="41"/>
      <c r="Z281" s="41"/>
      <c r="AA281" s="41"/>
      <c r="AB281" s="41"/>
      <c r="AC281" s="41"/>
    </row>
    <row r="282" spans="1:29">
      <c r="A282" s="52"/>
      <c r="B282" s="52"/>
      <c r="C282" s="52"/>
      <c r="D282" s="52"/>
      <c r="E282" s="52"/>
      <c r="F282" s="52"/>
      <c r="G282" s="92"/>
      <c r="H282" s="92"/>
      <c r="I282" s="52"/>
      <c r="J282" s="52"/>
      <c r="K282" s="52"/>
      <c r="L282" s="41"/>
      <c r="M282" s="41"/>
      <c r="N282" s="41"/>
      <c r="O282" s="41"/>
      <c r="P282" s="41"/>
      <c r="Q282" s="41"/>
      <c r="R282" s="41"/>
      <c r="S282" s="41"/>
      <c r="T282" s="41"/>
      <c r="U282" s="41"/>
      <c r="V282" s="41"/>
      <c r="W282" s="41"/>
      <c r="X282" s="41"/>
      <c r="Y282" s="41"/>
      <c r="Z282" s="41"/>
      <c r="AA282" s="41"/>
      <c r="AB282" s="41"/>
      <c r="AC282" s="41"/>
    </row>
    <row r="283" spans="1:29">
      <c r="A283" s="52"/>
      <c r="B283" s="52"/>
      <c r="C283" s="52"/>
      <c r="D283" s="52"/>
      <c r="E283" s="52"/>
      <c r="F283" s="52"/>
      <c r="G283" s="92"/>
      <c r="H283" s="92"/>
      <c r="I283" s="52"/>
      <c r="J283" s="52"/>
      <c r="K283" s="52"/>
      <c r="L283" s="41"/>
      <c r="M283" s="41"/>
      <c r="N283" s="41"/>
      <c r="O283" s="41"/>
      <c r="P283" s="41"/>
      <c r="Q283" s="41"/>
      <c r="R283" s="41"/>
      <c r="S283" s="41"/>
      <c r="T283" s="41"/>
      <c r="U283" s="41"/>
      <c r="V283" s="41"/>
      <c r="W283" s="41"/>
      <c r="X283" s="41"/>
      <c r="Y283" s="41"/>
      <c r="Z283" s="41"/>
      <c r="AA283" s="41"/>
      <c r="AB283" s="41"/>
      <c r="AC283" s="41"/>
    </row>
    <row r="284" spans="1:29">
      <c r="A284" s="52"/>
      <c r="B284" s="52"/>
      <c r="C284" s="52"/>
      <c r="D284" s="52"/>
      <c r="E284" s="52"/>
      <c r="F284" s="52"/>
      <c r="G284" s="92"/>
      <c r="H284" s="92"/>
      <c r="I284" s="52"/>
      <c r="J284" s="52"/>
      <c r="K284" s="52"/>
      <c r="L284" s="41"/>
      <c r="M284" s="41"/>
      <c r="N284" s="41"/>
      <c r="O284" s="41"/>
      <c r="P284" s="41"/>
      <c r="Q284" s="41"/>
      <c r="R284" s="41"/>
      <c r="S284" s="41"/>
      <c r="T284" s="41"/>
      <c r="U284" s="41"/>
      <c r="V284" s="41"/>
      <c r="W284" s="41"/>
      <c r="X284" s="41"/>
      <c r="Y284" s="41"/>
      <c r="Z284" s="41"/>
      <c r="AA284" s="41"/>
      <c r="AB284" s="41"/>
      <c r="AC284" s="41"/>
    </row>
    <row r="285" spans="1:29">
      <c r="A285" s="52"/>
      <c r="B285" s="52"/>
      <c r="C285" s="52"/>
      <c r="D285" s="52"/>
      <c r="E285" s="52"/>
      <c r="F285" s="52"/>
      <c r="G285" s="92"/>
      <c r="H285" s="92"/>
      <c r="I285" s="52"/>
      <c r="J285" s="52"/>
      <c r="K285" s="52"/>
      <c r="L285" s="41"/>
      <c r="M285" s="41"/>
      <c r="N285" s="41"/>
      <c r="O285" s="41"/>
      <c r="P285" s="41"/>
      <c r="Q285" s="41"/>
      <c r="R285" s="41"/>
      <c r="S285" s="41"/>
      <c r="T285" s="41"/>
      <c r="U285" s="41"/>
      <c r="V285" s="41"/>
      <c r="W285" s="41"/>
      <c r="X285" s="41"/>
      <c r="Y285" s="41"/>
      <c r="Z285" s="41"/>
      <c r="AA285" s="41"/>
      <c r="AB285" s="41"/>
      <c r="AC285" s="41"/>
    </row>
    <row r="286" spans="1:29">
      <c r="A286" s="52"/>
      <c r="B286" s="52"/>
      <c r="C286" s="52"/>
      <c r="D286" s="52"/>
      <c r="E286" s="52"/>
      <c r="F286" s="52"/>
      <c r="G286" s="92"/>
      <c r="H286" s="92"/>
      <c r="I286" s="52"/>
      <c r="J286" s="52"/>
      <c r="K286" s="52"/>
      <c r="L286" s="41"/>
      <c r="M286" s="41"/>
      <c r="N286" s="41"/>
      <c r="O286" s="41"/>
      <c r="P286" s="41"/>
      <c r="Q286" s="41"/>
      <c r="R286" s="41"/>
      <c r="S286" s="41"/>
      <c r="T286" s="41"/>
      <c r="U286" s="41"/>
      <c r="V286" s="41"/>
      <c r="W286" s="41"/>
      <c r="X286" s="41"/>
      <c r="Y286" s="41"/>
      <c r="Z286" s="41"/>
      <c r="AA286" s="41"/>
      <c r="AB286" s="41"/>
      <c r="AC286" s="41"/>
    </row>
    <row r="287" spans="1:29">
      <c r="A287" s="52"/>
      <c r="B287" s="52"/>
      <c r="C287" s="52"/>
      <c r="D287" s="52"/>
      <c r="E287" s="52"/>
      <c r="F287" s="52"/>
      <c r="G287" s="92"/>
      <c r="H287" s="92"/>
      <c r="I287" s="52"/>
      <c r="J287" s="52"/>
      <c r="K287" s="52"/>
      <c r="L287" s="41"/>
      <c r="M287" s="41"/>
      <c r="N287" s="41"/>
      <c r="O287" s="41"/>
      <c r="P287" s="41"/>
      <c r="Q287" s="41"/>
      <c r="R287" s="41"/>
      <c r="S287" s="41"/>
      <c r="T287" s="41"/>
      <c r="U287" s="41"/>
      <c r="V287" s="41"/>
      <c r="W287" s="41"/>
      <c r="X287" s="41"/>
      <c r="Y287" s="41"/>
      <c r="Z287" s="41"/>
      <c r="AA287" s="41"/>
      <c r="AB287" s="41"/>
      <c r="AC287" s="41"/>
    </row>
    <row r="288" spans="1:29">
      <c r="A288" s="52"/>
      <c r="B288" s="52"/>
      <c r="C288" s="52"/>
      <c r="D288" s="52"/>
      <c r="E288" s="52"/>
      <c r="F288" s="52"/>
      <c r="G288" s="92"/>
      <c r="H288" s="92"/>
      <c r="I288" s="52"/>
      <c r="J288" s="52"/>
      <c r="K288" s="52"/>
      <c r="L288" s="41"/>
      <c r="M288" s="41"/>
      <c r="N288" s="41"/>
      <c r="O288" s="41"/>
      <c r="P288" s="41"/>
      <c r="Q288" s="41"/>
      <c r="R288" s="41"/>
      <c r="S288" s="41"/>
      <c r="T288" s="41"/>
      <c r="U288" s="41"/>
      <c r="V288" s="41"/>
      <c r="W288" s="41"/>
      <c r="X288" s="41"/>
      <c r="Y288" s="41"/>
      <c r="Z288" s="41"/>
      <c r="AA288" s="41"/>
      <c r="AB288" s="41"/>
      <c r="AC288" s="41"/>
    </row>
    <row r="289" spans="1:29">
      <c r="A289" s="52"/>
      <c r="B289" s="52"/>
      <c r="C289" s="52"/>
      <c r="D289" s="52"/>
      <c r="E289" s="52"/>
      <c r="F289" s="52"/>
      <c r="G289" s="92"/>
      <c r="H289" s="92"/>
      <c r="I289" s="52"/>
      <c r="J289" s="52"/>
      <c r="K289" s="52"/>
      <c r="L289" s="41"/>
      <c r="M289" s="41"/>
      <c r="N289" s="41"/>
      <c r="O289" s="41"/>
      <c r="P289" s="41"/>
      <c r="Q289" s="41"/>
      <c r="R289" s="41"/>
      <c r="S289" s="41"/>
      <c r="T289" s="41"/>
      <c r="U289" s="41"/>
      <c r="V289" s="41"/>
      <c r="W289" s="41"/>
      <c r="X289" s="41"/>
      <c r="Y289" s="41"/>
      <c r="Z289" s="41"/>
      <c r="AA289" s="41"/>
      <c r="AB289" s="41"/>
      <c r="AC289" s="41"/>
    </row>
    <row r="290" spans="1:29">
      <c r="A290" s="52"/>
      <c r="B290" s="52"/>
      <c r="C290" s="52"/>
      <c r="D290" s="52"/>
      <c r="E290" s="52"/>
      <c r="F290" s="52"/>
      <c r="G290" s="92"/>
      <c r="H290" s="92"/>
      <c r="I290" s="52"/>
      <c r="J290" s="52"/>
      <c r="K290" s="52"/>
      <c r="L290" s="41"/>
      <c r="M290" s="41"/>
      <c r="N290" s="41"/>
      <c r="O290" s="41"/>
      <c r="P290" s="41"/>
      <c r="Q290" s="41"/>
      <c r="R290" s="41"/>
      <c r="S290" s="41"/>
      <c r="T290" s="41"/>
      <c r="U290" s="41"/>
      <c r="V290" s="41"/>
      <c r="W290" s="41"/>
      <c r="X290" s="41"/>
      <c r="Y290" s="41"/>
      <c r="Z290" s="41"/>
      <c r="AA290" s="41"/>
      <c r="AB290" s="41"/>
      <c r="AC290" s="41"/>
    </row>
    <row r="291" spans="1:29">
      <c r="A291" s="52"/>
      <c r="B291" s="52"/>
      <c r="C291" s="52"/>
      <c r="D291" s="52"/>
      <c r="E291" s="52"/>
      <c r="F291" s="52"/>
      <c r="G291" s="92"/>
      <c r="H291" s="92"/>
      <c r="I291" s="52"/>
      <c r="J291" s="52"/>
      <c r="K291" s="52"/>
      <c r="L291" s="41"/>
      <c r="M291" s="41"/>
      <c r="N291" s="41"/>
      <c r="O291" s="41"/>
      <c r="P291" s="41"/>
      <c r="Q291" s="41"/>
      <c r="R291" s="41"/>
      <c r="S291" s="41"/>
      <c r="T291" s="41"/>
      <c r="U291" s="41"/>
      <c r="V291" s="41"/>
      <c r="W291" s="41"/>
      <c r="X291" s="41"/>
      <c r="Y291" s="41"/>
      <c r="Z291" s="41"/>
      <c r="AA291" s="41"/>
      <c r="AB291" s="41"/>
      <c r="AC291" s="41"/>
    </row>
    <row r="292" spans="1:29">
      <c r="A292" s="52"/>
      <c r="B292" s="52"/>
      <c r="C292" s="52"/>
      <c r="D292" s="52"/>
      <c r="E292" s="52"/>
      <c r="F292" s="52"/>
      <c r="G292" s="92"/>
      <c r="H292" s="92"/>
      <c r="I292" s="52"/>
      <c r="J292" s="52"/>
      <c r="K292" s="52"/>
      <c r="L292" s="41"/>
      <c r="M292" s="41"/>
      <c r="N292" s="41"/>
      <c r="O292" s="41"/>
      <c r="P292" s="41"/>
      <c r="Q292" s="41"/>
      <c r="R292" s="41"/>
      <c r="S292" s="41"/>
      <c r="T292" s="41"/>
      <c r="U292" s="41"/>
      <c r="V292" s="41"/>
      <c r="W292" s="41"/>
      <c r="X292" s="41"/>
      <c r="Y292" s="41"/>
      <c r="Z292" s="41"/>
      <c r="AA292" s="41"/>
      <c r="AB292" s="41"/>
      <c r="AC292" s="41"/>
    </row>
    <row r="293" spans="1:29">
      <c r="A293" s="52"/>
      <c r="B293" s="52"/>
      <c r="C293" s="52"/>
      <c r="D293" s="52"/>
      <c r="E293" s="52"/>
      <c r="F293" s="52"/>
      <c r="G293" s="92"/>
      <c r="H293" s="92"/>
      <c r="I293" s="52"/>
      <c r="J293" s="52"/>
      <c r="K293" s="52"/>
      <c r="L293" s="41"/>
      <c r="M293" s="41"/>
      <c r="N293" s="41"/>
      <c r="O293" s="41"/>
      <c r="P293" s="41"/>
      <c r="Q293" s="41"/>
      <c r="R293" s="41"/>
      <c r="S293" s="41"/>
      <c r="T293" s="41"/>
      <c r="U293" s="41"/>
      <c r="V293" s="41"/>
      <c r="W293" s="41"/>
      <c r="X293" s="41"/>
      <c r="Y293" s="41"/>
      <c r="Z293" s="41"/>
      <c r="AA293" s="41"/>
      <c r="AB293" s="41"/>
      <c r="AC293" s="41"/>
    </row>
    <row r="294" spans="1:29">
      <c r="A294" s="52"/>
      <c r="B294" s="52"/>
      <c r="C294" s="52"/>
      <c r="D294" s="52"/>
      <c r="E294" s="52"/>
      <c r="F294" s="52"/>
      <c r="G294" s="92"/>
      <c r="H294" s="92"/>
      <c r="I294" s="52"/>
      <c r="J294" s="52"/>
      <c r="K294" s="52"/>
      <c r="L294" s="41"/>
      <c r="M294" s="41"/>
      <c r="N294" s="41"/>
      <c r="O294" s="41"/>
      <c r="P294" s="41"/>
      <c r="Q294" s="41"/>
      <c r="R294" s="41"/>
      <c r="S294" s="41"/>
      <c r="T294" s="41"/>
      <c r="U294" s="41"/>
      <c r="V294" s="41"/>
      <c r="W294" s="41"/>
      <c r="X294" s="41"/>
      <c r="Y294" s="41"/>
      <c r="Z294" s="41"/>
      <c r="AA294" s="41"/>
      <c r="AB294" s="41"/>
      <c r="AC294" s="41"/>
    </row>
    <row r="295" spans="1:29">
      <c r="A295" s="52"/>
      <c r="B295" s="52"/>
      <c r="C295" s="52"/>
      <c r="D295" s="52"/>
      <c r="E295" s="52"/>
      <c r="F295" s="52"/>
      <c r="G295" s="92"/>
      <c r="H295" s="92"/>
      <c r="I295" s="52"/>
      <c r="J295" s="52"/>
      <c r="K295" s="52"/>
      <c r="L295" s="41"/>
      <c r="M295" s="41"/>
      <c r="N295" s="41"/>
      <c r="O295" s="41"/>
      <c r="P295" s="41"/>
      <c r="Q295" s="41"/>
      <c r="R295" s="41"/>
      <c r="S295" s="41"/>
      <c r="T295" s="41"/>
      <c r="U295" s="41"/>
      <c r="V295" s="41"/>
      <c r="W295" s="41"/>
      <c r="X295" s="41"/>
      <c r="Y295" s="41"/>
      <c r="Z295" s="41"/>
      <c r="AA295" s="41"/>
      <c r="AB295" s="41"/>
      <c r="AC295" s="41"/>
    </row>
    <row r="296" spans="1:29">
      <c r="A296" s="52"/>
      <c r="B296" s="52"/>
      <c r="C296" s="52"/>
      <c r="D296" s="52"/>
      <c r="E296" s="52"/>
      <c r="F296" s="52"/>
      <c r="G296" s="92"/>
      <c r="H296" s="92"/>
      <c r="I296" s="52"/>
      <c r="J296" s="52"/>
      <c r="K296" s="52"/>
      <c r="L296" s="41"/>
      <c r="M296" s="41"/>
      <c r="N296" s="41"/>
      <c r="O296" s="41"/>
      <c r="P296" s="41"/>
      <c r="Q296" s="41"/>
      <c r="R296" s="41"/>
      <c r="S296" s="41"/>
      <c r="T296" s="41"/>
      <c r="U296" s="41"/>
      <c r="V296" s="41"/>
      <c r="W296" s="41"/>
      <c r="X296" s="41"/>
      <c r="Y296" s="41"/>
      <c r="Z296" s="41"/>
      <c r="AA296" s="41"/>
      <c r="AB296" s="41"/>
      <c r="AC296" s="41"/>
    </row>
    <row r="297" spans="1:29">
      <c r="A297" s="52"/>
      <c r="B297" s="52"/>
      <c r="C297" s="52"/>
      <c r="D297" s="52"/>
      <c r="E297" s="52"/>
      <c r="F297" s="52"/>
      <c r="G297" s="92"/>
      <c r="H297" s="92"/>
      <c r="I297" s="52"/>
      <c r="J297" s="52"/>
      <c r="K297" s="52"/>
      <c r="L297" s="41"/>
      <c r="M297" s="41"/>
      <c r="N297" s="41"/>
      <c r="O297" s="41"/>
      <c r="P297" s="41"/>
      <c r="Q297" s="41"/>
      <c r="R297" s="41"/>
      <c r="S297" s="41"/>
      <c r="T297" s="41"/>
      <c r="U297" s="41"/>
      <c r="V297" s="41"/>
      <c r="W297" s="41"/>
      <c r="X297" s="41"/>
      <c r="Y297" s="41"/>
      <c r="Z297" s="41"/>
      <c r="AA297" s="41"/>
      <c r="AB297" s="41"/>
      <c r="AC297" s="41"/>
    </row>
    <row r="298" spans="1:29">
      <c r="A298" s="52"/>
      <c r="B298" s="52"/>
      <c r="C298" s="52"/>
      <c r="D298" s="52"/>
      <c r="E298" s="52"/>
      <c r="F298" s="52"/>
      <c r="G298" s="92"/>
      <c r="H298" s="92"/>
      <c r="I298" s="52"/>
      <c r="J298" s="52"/>
      <c r="K298" s="52"/>
      <c r="L298" s="41"/>
      <c r="M298" s="41"/>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3"/>
      <c r="G299" s="44"/>
      <c r="H299" s="44"/>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3"/>
      <c r="G300" s="44"/>
      <c r="H300" s="44"/>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3"/>
      <c r="G301" s="44"/>
      <c r="H301" s="44"/>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3"/>
      <c r="G302" s="44"/>
      <c r="H302" s="44"/>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3"/>
      <c r="G303" s="44"/>
      <c r="H303" s="44"/>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3"/>
      <c r="G304" s="44"/>
      <c r="H304" s="44"/>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3"/>
      <c r="G305" s="44"/>
      <c r="H305" s="44"/>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3"/>
      <c r="G306" s="44"/>
      <c r="H306" s="44"/>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3"/>
      <c r="G307" s="44"/>
      <c r="H307" s="44"/>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3"/>
      <c r="G308" s="44"/>
      <c r="H308" s="44"/>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3"/>
      <c r="G309" s="44"/>
      <c r="H309" s="44"/>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3"/>
      <c r="G310" s="44"/>
      <c r="H310" s="44"/>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3"/>
      <c r="G311" s="44"/>
      <c r="H311" s="44"/>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3"/>
      <c r="G312" s="44"/>
      <c r="H312" s="44"/>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3"/>
      <c r="G313" s="44"/>
      <c r="H313" s="44"/>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3"/>
      <c r="G314" s="44"/>
      <c r="H314" s="44"/>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3"/>
      <c r="G315" s="44"/>
      <c r="H315" s="44"/>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3"/>
      <c r="G316" s="44"/>
      <c r="H316" s="44"/>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3"/>
      <c r="G317" s="44"/>
      <c r="H317" s="44"/>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3"/>
      <c r="G318" s="44"/>
      <c r="H318" s="44"/>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3"/>
      <c r="G319" s="44"/>
      <c r="H319" s="44"/>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3"/>
      <c r="G320" s="44"/>
      <c r="H320" s="44"/>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3"/>
      <c r="G321" s="44"/>
      <c r="H321" s="44"/>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3"/>
      <c r="G322" s="44"/>
      <c r="H322" s="44"/>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3"/>
      <c r="G323" s="44"/>
      <c r="H323" s="44"/>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3"/>
      <c r="G324" s="44"/>
      <c r="H324" s="44"/>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3"/>
      <c r="G325" s="44"/>
      <c r="H325" s="44"/>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3"/>
      <c r="G326" s="44"/>
      <c r="H326" s="44"/>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3"/>
      <c r="G327" s="44"/>
      <c r="H327" s="44"/>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3"/>
      <c r="G328" s="44"/>
      <c r="H328" s="44"/>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3"/>
      <c r="G329" s="44"/>
      <c r="H329" s="44"/>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3"/>
      <c r="G330" s="44"/>
      <c r="H330" s="44"/>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3"/>
      <c r="G331" s="44"/>
      <c r="H331" s="44"/>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3"/>
      <c r="G332" s="44"/>
      <c r="H332" s="44"/>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3"/>
      <c r="G333" s="44"/>
      <c r="H333" s="44"/>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3"/>
      <c r="G334" s="44"/>
      <c r="H334" s="44"/>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3"/>
      <c r="G335" s="44"/>
      <c r="H335" s="44"/>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3"/>
      <c r="G336" s="44"/>
      <c r="H336" s="44"/>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3"/>
      <c r="G337" s="44"/>
      <c r="H337" s="44"/>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3"/>
      <c r="G338" s="44"/>
      <c r="H338" s="44"/>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3"/>
      <c r="G339" s="44"/>
      <c r="H339" s="44"/>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3"/>
      <c r="G340" s="44"/>
      <c r="H340" s="44"/>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3"/>
      <c r="G341" s="44"/>
      <c r="H341" s="44"/>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3"/>
      <c r="G342" s="44"/>
      <c r="H342" s="44"/>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3"/>
      <c r="G343" s="44"/>
      <c r="H343" s="44"/>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3"/>
      <c r="G344" s="44"/>
      <c r="H344" s="44"/>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3"/>
      <c r="G345" s="44"/>
      <c r="H345" s="44"/>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3"/>
      <c r="G346" s="44"/>
      <c r="H346" s="44"/>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3"/>
      <c r="G347" s="44"/>
      <c r="H347" s="44"/>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3"/>
      <c r="G348" s="44"/>
      <c r="H348" s="44"/>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3"/>
      <c r="G349" s="44"/>
      <c r="H349" s="44"/>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3"/>
      <c r="G350" s="44"/>
      <c r="H350" s="44"/>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3"/>
      <c r="G351" s="44"/>
      <c r="H351" s="44"/>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3"/>
      <c r="G352" s="44"/>
      <c r="H352" s="44"/>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3"/>
      <c r="G353" s="44"/>
      <c r="H353" s="44"/>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3"/>
      <c r="G354" s="44"/>
      <c r="H354" s="44"/>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3"/>
      <c r="G355" s="44"/>
      <c r="H355" s="44"/>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3"/>
      <c r="G356" s="44"/>
      <c r="H356" s="44"/>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3"/>
      <c r="G357" s="44"/>
      <c r="H357" s="44"/>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3"/>
      <c r="G358" s="44"/>
      <c r="H358" s="44"/>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3"/>
      <c r="G359" s="44"/>
      <c r="H359" s="44"/>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3"/>
      <c r="G360" s="44"/>
      <c r="H360" s="44"/>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3"/>
      <c r="G361" s="44"/>
      <c r="H361" s="44"/>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3"/>
      <c r="G362" s="44"/>
      <c r="H362" s="44"/>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3"/>
      <c r="G363" s="44"/>
      <c r="H363" s="44"/>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3"/>
      <c r="G364" s="44"/>
      <c r="H364" s="44"/>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3"/>
      <c r="G365" s="44"/>
      <c r="H365" s="44"/>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3"/>
      <c r="G366" s="44"/>
      <c r="H366" s="44"/>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3"/>
      <c r="G367" s="44"/>
      <c r="H367" s="44"/>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3"/>
      <c r="G368" s="44"/>
      <c r="H368" s="44"/>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3"/>
      <c r="G369" s="44"/>
      <c r="H369" s="44"/>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3"/>
      <c r="G370" s="44"/>
      <c r="H370" s="44"/>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3"/>
      <c r="G371" s="44"/>
      <c r="H371" s="44"/>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3"/>
      <c r="G372" s="44"/>
      <c r="H372" s="44"/>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3"/>
      <c r="G373" s="44"/>
      <c r="H373" s="44"/>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3"/>
      <c r="G374" s="44"/>
      <c r="H374" s="44"/>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3"/>
      <c r="G375" s="44"/>
      <c r="H375" s="44"/>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3"/>
      <c r="G376" s="44"/>
      <c r="H376" s="44"/>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3"/>
      <c r="G377" s="44"/>
      <c r="H377" s="44"/>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3"/>
      <c r="G378" s="44"/>
      <c r="H378" s="44"/>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3"/>
      <c r="G379" s="44"/>
      <c r="H379" s="44"/>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3"/>
      <c r="G380" s="44"/>
      <c r="H380" s="44"/>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3"/>
      <c r="G381" s="44"/>
      <c r="H381" s="44"/>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3"/>
      <c r="G382" s="44"/>
      <c r="H382" s="44"/>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3"/>
      <c r="G383" s="44"/>
      <c r="H383" s="44"/>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3"/>
      <c r="G384" s="44"/>
      <c r="H384" s="44"/>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3"/>
      <c r="G385" s="44"/>
      <c r="H385" s="44"/>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3"/>
      <c r="G386" s="44"/>
      <c r="H386" s="44"/>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3"/>
      <c r="G387" s="44"/>
      <c r="H387" s="44"/>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3"/>
      <c r="G388" s="44"/>
      <c r="H388" s="44"/>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3"/>
      <c r="G389" s="44"/>
      <c r="H389" s="44"/>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3"/>
      <c r="G390" s="44"/>
      <c r="H390" s="44"/>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3"/>
      <c r="G391" s="44"/>
      <c r="H391" s="44"/>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3"/>
      <c r="G392" s="44"/>
      <c r="H392" s="44"/>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3"/>
      <c r="G393" s="44"/>
      <c r="H393" s="44"/>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3"/>
      <c r="G394" s="44"/>
      <c r="H394" s="44"/>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3"/>
      <c r="G395" s="44"/>
      <c r="H395" s="44"/>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3"/>
      <c r="G396" s="44"/>
      <c r="H396" s="44"/>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3"/>
      <c r="G397" s="44"/>
      <c r="H397" s="44"/>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3"/>
      <c r="G398" s="44"/>
      <c r="H398" s="44"/>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3"/>
      <c r="G399" s="44"/>
      <c r="H399" s="44"/>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3"/>
      <c r="G400" s="44"/>
      <c r="H400" s="44"/>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3"/>
      <c r="G401" s="44"/>
      <c r="H401" s="44"/>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3"/>
      <c r="G402" s="44"/>
      <c r="H402" s="44"/>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3"/>
      <c r="G403" s="44"/>
      <c r="H403" s="44"/>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3"/>
      <c r="G404" s="44"/>
      <c r="H404" s="44"/>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3"/>
      <c r="G405" s="44"/>
      <c r="H405" s="44"/>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3"/>
      <c r="G406" s="44"/>
      <c r="H406" s="44"/>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3"/>
      <c r="G407" s="44"/>
      <c r="H407" s="44"/>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3"/>
      <c r="G408" s="44"/>
      <c r="H408" s="44"/>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3"/>
      <c r="G409" s="44"/>
      <c r="H409" s="44"/>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3"/>
      <c r="G410" s="44"/>
      <c r="H410" s="44"/>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3"/>
      <c r="G411" s="44"/>
      <c r="H411" s="44"/>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3"/>
      <c r="G412" s="44"/>
      <c r="H412" s="44"/>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3"/>
      <c r="G413" s="44"/>
      <c r="H413" s="44"/>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3"/>
      <c r="B414" s="43"/>
      <c r="C414" s="43"/>
      <c r="D414" s="43"/>
      <c r="E414" s="43"/>
      <c r="F414" s="43"/>
      <c r="G414" s="44"/>
      <c r="H414" s="44"/>
      <c r="I414" s="43"/>
      <c r="J414" s="43"/>
      <c r="K414" s="43"/>
      <c r="L414" s="45"/>
      <c r="M414" s="45"/>
      <c r="N414" s="41"/>
      <c r="O414" s="41"/>
      <c r="P414" s="41"/>
      <c r="Q414" s="41"/>
      <c r="R414" s="41"/>
      <c r="S414" s="41"/>
      <c r="T414" s="41"/>
      <c r="U414" s="41"/>
      <c r="V414" s="41"/>
      <c r="W414" s="41"/>
      <c r="X414" s="41"/>
      <c r="Y414" s="41"/>
      <c r="Z414" s="41"/>
      <c r="AA414" s="41"/>
      <c r="AB414" s="41"/>
      <c r="AC414" s="41"/>
    </row>
    <row r="415" spans="1:29">
      <c r="A415" s="43"/>
      <c r="B415" s="43"/>
      <c r="C415" s="43"/>
      <c r="D415" s="43"/>
      <c r="E415" s="43"/>
      <c r="F415" s="43"/>
      <c r="G415" s="44"/>
      <c r="H415" s="44"/>
      <c r="I415" s="43"/>
      <c r="J415" s="43"/>
      <c r="K415" s="43"/>
      <c r="L415" s="45"/>
      <c r="M415" s="45"/>
      <c r="N415" s="41"/>
      <c r="O415" s="41"/>
      <c r="P415" s="41"/>
      <c r="Q415" s="41"/>
      <c r="R415" s="41"/>
      <c r="S415" s="41"/>
      <c r="T415" s="41"/>
      <c r="U415" s="41"/>
      <c r="V415" s="41"/>
      <c r="W415" s="41"/>
      <c r="X415" s="41"/>
      <c r="Y415" s="41"/>
      <c r="Z415" s="41"/>
      <c r="AA415" s="41"/>
      <c r="AB415" s="41"/>
      <c r="AC415" s="41"/>
    </row>
    <row r="416" spans="1:29">
      <c r="A416" s="43"/>
      <c r="B416" s="43"/>
      <c r="C416" s="43"/>
      <c r="D416" s="43"/>
      <c r="E416" s="43"/>
      <c r="F416" s="43"/>
      <c r="G416" s="44"/>
      <c r="H416" s="44"/>
      <c r="I416" s="43"/>
      <c r="J416" s="43"/>
      <c r="K416" s="43"/>
      <c r="L416" s="45"/>
      <c r="M416" s="45"/>
      <c r="N416" s="41"/>
      <c r="O416" s="41"/>
      <c r="P416" s="41"/>
      <c r="Q416" s="41"/>
      <c r="R416" s="41"/>
      <c r="S416" s="41"/>
      <c r="T416" s="41"/>
      <c r="U416" s="41"/>
      <c r="V416" s="41"/>
      <c r="W416" s="41"/>
      <c r="X416" s="41"/>
      <c r="Y416" s="41"/>
      <c r="Z416" s="41"/>
      <c r="AA416" s="41"/>
      <c r="AB416" s="41"/>
      <c r="AC416" s="41"/>
    </row>
    <row r="417" spans="1:29">
      <c r="A417" s="43"/>
      <c r="B417" s="43"/>
      <c r="C417" s="43"/>
      <c r="D417" s="43"/>
      <c r="E417" s="43"/>
      <c r="F417" s="43"/>
      <c r="G417" s="44"/>
      <c r="H417" s="44"/>
      <c r="I417" s="43"/>
      <c r="J417" s="43"/>
      <c r="K417" s="43"/>
      <c r="L417" s="45"/>
      <c r="M417" s="45"/>
      <c r="N417" s="41"/>
      <c r="O417" s="41"/>
      <c r="P417" s="41"/>
      <c r="Q417" s="41"/>
      <c r="R417" s="41"/>
      <c r="S417" s="41"/>
      <c r="T417" s="41"/>
      <c r="U417" s="41"/>
      <c r="V417" s="41"/>
      <c r="W417" s="41"/>
      <c r="X417" s="41"/>
      <c r="Y417" s="41"/>
      <c r="Z417" s="41"/>
      <c r="AA417" s="41"/>
      <c r="AB417" s="41"/>
      <c r="AC417" s="41"/>
    </row>
    <row r="418" spans="1:29">
      <c r="A418" s="43"/>
      <c r="B418" s="43"/>
      <c r="C418" s="43"/>
      <c r="D418" s="43"/>
      <c r="E418" s="43"/>
      <c r="F418" s="43"/>
      <c r="G418" s="44"/>
      <c r="H418" s="44"/>
      <c r="I418" s="43"/>
      <c r="J418" s="43"/>
      <c r="K418" s="43"/>
      <c r="L418" s="45"/>
      <c r="M418" s="45"/>
      <c r="N418" s="41"/>
      <c r="O418" s="41"/>
      <c r="P418" s="41"/>
      <c r="Q418" s="41"/>
      <c r="R418" s="41"/>
      <c r="S418" s="41"/>
      <c r="T418" s="41"/>
      <c r="U418" s="41"/>
      <c r="V418" s="41"/>
      <c r="W418" s="41"/>
      <c r="X418" s="41"/>
      <c r="Y418" s="41"/>
      <c r="Z418" s="41"/>
      <c r="AA418" s="41"/>
      <c r="AB418" s="41"/>
      <c r="AC418" s="41"/>
    </row>
    <row r="419" spans="1:29">
      <c r="A419" s="43"/>
      <c r="B419" s="43"/>
      <c r="C419" s="43"/>
      <c r="D419" s="43"/>
      <c r="E419" s="43"/>
      <c r="F419" s="43"/>
      <c r="G419" s="44"/>
      <c r="H419" s="44"/>
      <c r="I419" s="43"/>
      <c r="J419" s="43"/>
      <c r="K419" s="43"/>
      <c r="L419" s="45"/>
      <c r="M419" s="45"/>
      <c r="N419" s="41"/>
      <c r="O419" s="41"/>
      <c r="P419" s="41"/>
      <c r="Q419" s="41"/>
      <c r="R419" s="41"/>
      <c r="S419" s="41"/>
      <c r="T419" s="41"/>
      <c r="U419" s="41"/>
      <c r="V419" s="41"/>
      <c r="W419" s="41"/>
      <c r="X419" s="41"/>
      <c r="Y419" s="41"/>
      <c r="Z419" s="41"/>
      <c r="AA419" s="41"/>
      <c r="AB419" s="41"/>
      <c r="AC419" s="41"/>
    </row>
    <row r="420" spans="1:29">
      <c r="A420" s="43"/>
      <c r="B420" s="43"/>
      <c r="C420" s="43"/>
      <c r="D420" s="43"/>
      <c r="E420" s="43"/>
      <c r="F420" s="43"/>
      <c r="G420" s="44"/>
      <c r="H420" s="44"/>
      <c r="I420" s="43"/>
      <c r="J420" s="43"/>
      <c r="K420" s="43"/>
      <c r="L420" s="45"/>
      <c r="M420" s="45"/>
      <c r="N420" s="41"/>
      <c r="O420" s="41"/>
      <c r="P420" s="41"/>
      <c r="Q420" s="41"/>
      <c r="R420" s="41"/>
      <c r="S420" s="41"/>
      <c r="T420" s="41"/>
      <c r="U420" s="41"/>
      <c r="V420" s="41"/>
      <c r="W420" s="41"/>
      <c r="X420" s="41"/>
      <c r="Y420" s="41"/>
      <c r="Z420" s="41"/>
      <c r="AA420" s="41"/>
      <c r="AB420" s="41"/>
      <c r="AC420" s="41"/>
    </row>
    <row r="421" spans="1:29">
      <c r="A421" s="43"/>
      <c r="B421" s="43"/>
      <c r="C421" s="43"/>
      <c r="D421" s="43"/>
      <c r="E421" s="43"/>
      <c r="F421" s="43"/>
      <c r="G421" s="44"/>
      <c r="H421" s="44"/>
      <c r="I421" s="43"/>
      <c r="J421" s="43"/>
      <c r="K421" s="43"/>
      <c r="L421" s="45"/>
      <c r="M421" s="45"/>
      <c r="N421" s="41"/>
      <c r="O421" s="41"/>
      <c r="P421" s="41"/>
      <c r="Q421" s="41"/>
      <c r="R421" s="41"/>
      <c r="S421" s="41"/>
      <c r="T421" s="41"/>
      <c r="U421" s="41"/>
      <c r="V421" s="41"/>
      <c r="W421" s="41"/>
      <c r="X421" s="41"/>
      <c r="Y421" s="41"/>
      <c r="Z421" s="41"/>
      <c r="AA421" s="41"/>
      <c r="AB421" s="41"/>
      <c r="AC421" s="41"/>
    </row>
    <row r="422" spans="1:29">
      <c r="A422" s="43"/>
      <c r="B422" s="43"/>
      <c r="C422" s="43"/>
      <c r="D422" s="43"/>
      <c r="E422" s="43"/>
      <c r="F422" s="43"/>
      <c r="G422" s="44"/>
      <c r="H422" s="44"/>
      <c r="I422" s="43"/>
      <c r="J422" s="43"/>
      <c r="K422" s="43"/>
      <c r="L422" s="45"/>
      <c r="M422" s="45"/>
      <c r="N422" s="41"/>
      <c r="O422" s="41"/>
      <c r="P422" s="41"/>
      <c r="Q422" s="41"/>
      <c r="R422" s="41"/>
      <c r="S422" s="41"/>
      <c r="T422" s="41"/>
      <c r="U422" s="41"/>
      <c r="V422" s="41"/>
      <c r="W422" s="41"/>
      <c r="X422" s="41"/>
      <c r="Y422" s="41"/>
      <c r="Z422" s="41"/>
      <c r="AA422" s="41"/>
      <c r="AB422" s="41"/>
      <c r="AC422" s="41"/>
    </row>
    <row r="423" spans="1:29">
      <c r="A423" s="43"/>
      <c r="B423" s="43"/>
      <c r="C423" s="43"/>
      <c r="D423" s="43"/>
      <c r="E423" s="43"/>
      <c r="F423" s="43"/>
      <c r="G423" s="44"/>
      <c r="H423" s="44"/>
      <c r="I423" s="43"/>
      <c r="J423" s="43"/>
      <c r="K423" s="43"/>
      <c r="L423" s="45"/>
      <c r="M423" s="45"/>
      <c r="N423" s="41"/>
      <c r="O423" s="41"/>
      <c r="P423" s="41"/>
      <c r="Q423" s="41"/>
      <c r="R423" s="41"/>
      <c r="S423" s="41"/>
      <c r="T423" s="41"/>
      <c r="U423" s="41"/>
      <c r="V423" s="41"/>
      <c r="W423" s="41"/>
      <c r="X423" s="41"/>
      <c r="Y423" s="41"/>
      <c r="Z423" s="41"/>
      <c r="AA423" s="41"/>
      <c r="AB423" s="41"/>
      <c r="AC423" s="41"/>
    </row>
    <row r="424" spans="1:29">
      <c r="A424" s="43"/>
      <c r="B424" s="43"/>
      <c r="C424" s="43"/>
      <c r="D424" s="43"/>
      <c r="E424" s="43"/>
      <c r="F424" s="43"/>
      <c r="G424" s="44"/>
      <c r="H424" s="44"/>
      <c r="I424" s="43"/>
      <c r="J424" s="43"/>
      <c r="K424" s="43"/>
      <c r="L424" s="45"/>
      <c r="M424" s="45"/>
      <c r="N424" s="41"/>
      <c r="O424" s="41"/>
      <c r="P424" s="41"/>
      <c r="Q424" s="41"/>
      <c r="R424" s="41"/>
      <c r="S424" s="41"/>
      <c r="T424" s="41"/>
      <c r="U424" s="41"/>
      <c r="V424" s="41"/>
      <c r="W424" s="41"/>
      <c r="X424" s="41"/>
      <c r="Y424" s="41"/>
      <c r="Z424" s="41"/>
      <c r="AA424" s="41"/>
      <c r="AB424" s="41"/>
      <c r="AC424" s="41"/>
    </row>
    <row r="425" spans="1:29">
      <c r="A425" s="43"/>
      <c r="B425" s="43"/>
      <c r="C425" s="43"/>
      <c r="D425" s="43"/>
      <c r="E425" s="43"/>
      <c r="F425" s="43"/>
      <c r="G425" s="44"/>
      <c r="H425" s="44"/>
      <c r="I425" s="43"/>
      <c r="J425" s="43"/>
      <c r="K425" s="43"/>
      <c r="L425" s="45"/>
      <c r="M425" s="45"/>
      <c r="N425" s="41"/>
      <c r="O425" s="41"/>
      <c r="P425" s="41"/>
      <c r="Q425" s="41"/>
      <c r="R425" s="41"/>
      <c r="S425" s="41"/>
      <c r="T425" s="41"/>
      <c r="U425" s="41"/>
      <c r="V425" s="41"/>
      <c r="W425" s="41"/>
      <c r="X425" s="41"/>
      <c r="Y425" s="41"/>
      <c r="Z425" s="41"/>
      <c r="AA425" s="41"/>
      <c r="AB425" s="41"/>
      <c r="AC425" s="41"/>
    </row>
    <row r="426" spans="1:29">
      <c r="A426" s="43"/>
      <c r="B426" s="43"/>
      <c r="C426" s="43"/>
      <c r="D426" s="43"/>
      <c r="E426" s="43"/>
      <c r="F426" s="43"/>
      <c r="G426" s="44"/>
      <c r="H426" s="44"/>
      <c r="I426" s="43"/>
      <c r="J426" s="43"/>
      <c r="K426" s="43"/>
      <c r="L426" s="45"/>
      <c r="M426" s="45"/>
      <c r="N426" s="41"/>
      <c r="O426" s="41"/>
      <c r="P426" s="41"/>
      <c r="Q426" s="41"/>
      <c r="R426" s="41"/>
      <c r="S426" s="41"/>
      <c r="T426" s="41"/>
      <c r="U426" s="41"/>
      <c r="V426" s="41"/>
      <c r="W426" s="41"/>
      <c r="X426" s="41"/>
      <c r="Y426" s="41"/>
      <c r="Z426" s="41"/>
      <c r="AA426" s="41"/>
      <c r="AB426" s="41"/>
      <c r="AC426" s="41"/>
    </row>
    <row r="427" spans="1:29">
      <c r="A427" s="43"/>
      <c r="B427" s="43"/>
      <c r="C427" s="43"/>
      <c r="D427" s="43"/>
      <c r="E427" s="43"/>
      <c r="F427" s="43"/>
      <c r="G427" s="44"/>
      <c r="H427" s="44"/>
      <c r="I427" s="43"/>
      <c r="J427" s="43"/>
      <c r="K427" s="43"/>
      <c r="L427" s="45"/>
      <c r="M427" s="45"/>
      <c r="N427" s="41"/>
      <c r="O427" s="41"/>
      <c r="P427" s="41"/>
      <c r="Q427" s="41"/>
      <c r="R427" s="41"/>
      <c r="S427" s="41"/>
      <c r="T427" s="41"/>
      <c r="U427" s="41"/>
      <c r="V427" s="41"/>
      <c r="W427" s="41"/>
      <c r="X427" s="41"/>
      <c r="Y427" s="41"/>
      <c r="Z427" s="41"/>
      <c r="AA427" s="41"/>
      <c r="AB427" s="41"/>
      <c r="AC427" s="41"/>
    </row>
    <row r="428" spans="1:29">
      <c r="A428" s="46"/>
      <c r="B428" s="46"/>
      <c r="C428" s="46"/>
      <c r="D428" s="46"/>
      <c r="E428" s="46"/>
      <c r="F428" s="46"/>
      <c r="G428" s="47"/>
      <c r="H428" s="47"/>
      <c r="I428" s="46"/>
      <c r="J428" s="46"/>
      <c r="K428" s="46"/>
      <c r="L428" s="48"/>
      <c r="M428" s="48"/>
      <c r="N428" s="42"/>
      <c r="O428" s="42"/>
      <c r="P428" s="42"/>
      <c r="Q428" s="42"/>
      <c r="R428" s="42"/>
      <c r="S428" s="42"/>
      <c r="T428" s="42"/>
      <c r="U428" s="42"/>
      <c r="V428" s="42"/>
      <c r="W428" s="42"/>
      <c r="X428" s="42"/>
      <c r="Y428" s="42"/>
      <c r="Z428" s="42"/>
      <c r="AA428" s="42"/>
      <c r="AB428" s="42"/>
      <c r="AC428" s="42"/>
    </row>
    <row r="429" spans="1:29">
      <c r="A429" s="29"/>
      <c r="B429" s="29"/>
      <c r="C429" s="29"/>
      <c r="D429" s="29"/>
      <c r="E429" s="29"/>
      <c r="F429" s="29"/>
      <c r="I429" s="29"/>
      <c r="J429" s="29"/>
      <c r="K429" s="29"/>
      <c r="N429" s="42"/>
      <c r="O429" s="42"/>
      <c r="P429" s="42"/>
      <c r="Q429" s="42"/>
      <c r="R429" s="42"/>
      <c r="S429" s="42"/>
      <c r="T429" s="42"/>
      <c r="U429" s="42"/>
      <c r="V429" s="42"/>
      <c r="W429" s="42"/>
      <c r="X429" s="42"/>
      <c r="Y429" s="42"/>
      <c r="Z429" s="42"/>
      <c r="AA429" s="42"/>
      <c r="AB429" s="42"/>
      <c r="AC429" s="42"/>
    </row>
  </sheetData>
  <mergeCells count="18">
    <mergeCell ref="A1:A3"/>
    <mergeCell ref="B1:B3"/>
    <mergeCell ref="C1:C3"/>
    <mergeCell ref="D1:D3"/>
    <mergeCell ref="F1:F3"/>
    <mergeCell ref="E1:E3"/>
    <mergeCell ref="AC1:AE1"/>
    <mergeCell ref="AF1:AF3"/>
    <mergeCell ref="AC2:AE2"/>
    <mergeCell ref="G1:H2"/>
    <mergeCell ref="I1:I3"/>
    <mergeCell ref="V1:Z2"/>
    <mergeCell ref="AA1:AA3"/>
    <mergeCell ref="J1:J3"/>
    <mergeCell ref="K1:K3"/>
    <mergeCell ref="L1:O2"/>
    <mergeCell ref="P1:T2"/>
    <mergeCell ref="AB1:AB2"/>
  </mergeCells>
  <conditionalFormatting sqref="AF46:AF55 AA4:AA55 AF12:AF44">
    <cfRule type="cellIs" dxfId="75" priority="21" operator="between">
      <formula>1</formula>
      <formula>6</formula>
    </cfRule>
    <cfRule type="cellIs" dxfId="74" priority="22" operator="between">
      <formula>6</formula>
      <formula>13</formula>
    </cfRule>
    <cfRule type="cellIs" dxfId="73" priority="23" operator="between">
      <formula>13</formula>
      <formula>21</formula>
    </cfRule>
    <cfRule type="cellIs" dxfId="72" priority="24" operator="between">
      <formula>21</formula>
      <formula>10000</formula>
    </cfRule>
  </conditionalFormatting>
  <conditionalFormatting sqref="AF4:AF11">
    <cfRule type="cellIs" dxfId="71" priority="5" operator="between">
      <formula>1</formula>
      <formula>6</formula>
    </cfRule>
    <cfRule type="cellIs" dxfId="70" priority="6" operator="between">
      <formula>6</formula>
      <formula>13</formula>
    </cfRule>
    <cfRule type="cellIs" dxfId="69" priority="7" operator="between">
      <formula>13</formula>
      <formula>21</formula>
    </cfRule>
    <cfRule type="cellIs" dxfId="68" priority="8" operator="between">
      <formula>21</formula>
      <formula>10000</formula>
    </cfRule>
  </conditionalFormatting>
  <conditionalFormatting sqref="AF45">
    <cfRule type="cellIs" dxfId="67" priority="1" operator="between">
      <formula>1</formula>
      <formula>6</formula>
    </cfRule>
    <cfRule type="cellIs" dxfId="66" priority="2" operator="between">
      <formula>6</formula>
      <formula>13</formula>
    </cfRule>
    <cfRule type="cellIs" dxfId="65" priority="3" operator="between">
      <formula>13</formula>
      <formula>21</formula>
    </cfRule>
    <cfRule type="cellIs" dxfId="64" priority="4" operator="between">
      <formula>21</formula>
      <formula>10000</formula>
    </cfRule>
  </conditionalFormatting>
  <dataValidations count="1">
    <dataValidation allowBlank="1" showInputMessage="1" showErrorMessage="1" sqref="D52 J39:J54 K41 E12:E40 I12:I41 D41" xr:uid="{00000000-0002-0000-1000-000000000000}"/>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1000000}">
          <x14:formula1>
            <xm:f>'G:\Users\Liam\AppData\Local\Microsoft\Windows\Temporary Internet Files\Content.Outlook\T6XHUWEU\[CaptiveMines Voest 2- RA - 2011.xlsx]Data'!#REF!</xm:f>
          </x14:formula1>
          <xm:sqref>I12:I41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N26" sqref="N26"/>
    </sheetView>
  </sheetViews>
  <sheetFormatPr defaultColWidth="11.42578125"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
    <tabColor theme="3" tint="0.39997558519241921"/>
  </sheetPr>
  <dimension ref="A1:DU313"/>
  <sheetViews>
    <sheetView zoomScale="125" zoomScaleNormal="125" zoomScalePageLayoutView="125" workbookViewId="0">
      <pane ySplit="3" topLeftCell="A4" activePane="bottomLeft" state="frozen"/>
      <selection pane="bottomLeft" activeCell="B1" sqref="B1:B3"/>
    </sheetView>
  </sheetViews>
  <sheetFormatPr defaultColWidth="8.85546875" defaultRowHeight="12.75"/>
  <cols>
    <col min="2" max="3" width="16.28515625" customWidth="1"/>
    <col min="4" max="4" width="20" customWidth="1"/>
    <col min="5" max="5" width="16.28515625" customWidth="1"/>
    <col min="6" max="7" width="5" style="26" customWidth="1"/>
    <col min="8" max="8" width="17.7109375" customWidth="1"/>
    <col min="9" max="9" width="22.7109375" customWidth="1"/>
    <col min="10" max="10" width="29.85546875" customWidth="1"/>
    <col min="11" max="11" width="20.42578125" customWidth="1"/>
    <col min="12" max="14" width="3.85546875" customWidth="1"/>
    <col min="15" max="15" width="1.28515625" customWidth="1"/>
    <col min="16" max="20" width="3.85546875" customWidth="1"/>
    <col min="21" max="21" width="1.42578125" customWidth="1"/>
    <col min="22" max="26" width="3.85546875" customWidth="1"/>
    <col min="27" max="27" width="8.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75" customHeight="1">
      <c r="A1" s="458" t="s">
        <v>564</v>
      </c>
      <c r="B1" s="458" t="s">
        <v>10</v>
      </c>
      <c r="C1" s="458" t="s">
        <v>15</v>
      </c>
      <c r="D1" s="458" t="s">
        <v>123</v>
      </c>
      <c r="E1" s="477" t="s">
        <v>17</v>
      </c>
      <c r="F1" s="473" t="s">
        <v>124</v>
      </c>
      <c r="G1" s="474"/>
      <c r="H1" s="458" t="s">
        <v>16</v>
      </c>
      <c r="I1" s="458" t="s">
        <v>13</v>
      </c>
      <c r="J1" s="458" t="s">
        <v>14</v>
      </c>
      <c r="K1" s="458" t="s">
        <v>682</v>
      </c>
      <c r="L1" s="463" t="s">
        <v>8</v>
      </c>
      <c r="M1" s="464"/>
      <c r="N1" s="464"/>
      <c r="O1" s="465"/>
      <c r="P1" s="469" t="s">
        <v>112</v>
      </c>
      <c r="Q1" s="470"/>
      <c r="R1" s="470"/>
      <c r="S1" s="470"/>
      <c r="T1" s="470"/>
      <c r="U1" s="116"/>
      <c r="V1" s="449" t="s">
        <v>61</v>
      </c>
      <c r="W1" s="450"/>
      <c r="X1" s="450"/>
      <c r="Y1" s="450"/>
      <c r="Z1" s="451"/>
      <c r="AA1" s="455" t="s">
        <v>158</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78"/>
      <c r="F2" s="475"/>
      <c r="G2" s="476"/>
      <c r="H2" s="459"/>
      <c r="I2" s="461"/>
      <c r="J2" s="461"/>
      <c r="K2" s="461"/>
      <c r="L2" s="466"/>
      <c r="M2" s="467"/>
      <c r="N2" s="467"/>
      <c r="O2" s="468"/>
      <c r="P2" s="471"/>
      <c r="Q2" s="472"/>
      <c r="R2" s="472"/>
      <c r="S2" s="472"/>
      <c r="T2" s="472"/>
      <c r="U2" s="117"/>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79"/>
      <c r="F3" s="30" t="s">
        <v>1</v>
      </c>
      <c r="G3" s="30" t="s">
        <v>9</v>
      </c>
      <c r="H3" s="460"/>
      <c r="I3" s="462"/>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56.25">
      <c r="A4" s="24">
        <v>1</v>
      </c>
      <c r="B4" s="28" t="s">
        <v>139</v>
      </c>
      <c r="C4" s="28" t="s">
        <v>196</v>
      </c>
      <c r="D4" s="297" t="s">
        <v>687</v>
      </c>
      <c r="E4" s="24" t="s">
        <v>480</v>
      </c>
      <c r="F4" s="24" t="s">
        <v>5</v>
      </c>
      <c r="G4" s="24"/>
      <c r="H4" s="24" t="s">
        <v>683</v>
      </c>
      <c r="I4" s="24" t="s">
        <v>690</v>
      </c>
      <c r="J4" s="28" t="s">
        <v>251</v>
      </c>
      <c r="K4" s="28" t="s">
        <v>757</v>
      </c>
      <c r="L4" s="53" t="s">
        <v>5</v>
      </c>
      <c r="M4" s="53"/>
      <c r="N4" s="53"/>
      <c r="O4" s="54"/>
      <c r="P4" s="53"/>
      <c r="Q4" s="53"/>
      <c r="R4" s="53" t="s">
        <v>126</v>
      </c>
      <c r="S4" s="53"/>
      <c r="T4" s="53" t="s">
        <v>5</v>
      </c>
      <c r="U4" s="54"/>
      <c r="V4" s="53" t="s">
        <v>126</v>
      </c>
      <c r="W4" s="53"/>
      <c r="X4" s="53"/>
      <c r="Y4" s="53" t="s">
        <v>5</v>
      </c>
      <c r="Z4" s="132"/>
      <c r="AA4" s="213">
        <f t="shared" ref="AA4:AA48"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48" si="1">IFERROR(IF(AG4="","",AA4*(1-AG4/100)),"")</f>
        <v>18</v>
      </c>
      <c r="AG4" s="214">
        <f>IF(COUNTIF(AH4:AL4,"&gt;""")=0,"",IF(AH4="x",100,IF(AI4="x",80,SUM(IF(AJ4="x",50,),SUM(IF(AK4="x",15),SUM(IF(AL4="x",10)))))))</f>
        <v>25</v>
      </c>
      <c r="AH4" s="215"/>
      <c r="AI4" s="216"/>
      <c r="AJ4" s="216"/>
      <c r="AK4" s="216" t="s">
        <v>5</v>
      </c>
      <c r="AL4" s="216" t="s">
        <v>5</v>
      </c>
    </row>
    <row r="5" spans="1:52" ht="78.75">
      <c r="A5" s="24">
        <v>2</v>
      </c>
      <c r="B5" s="28" t="s">
        <v>139</v>
      </c>
      <c r="C5" s="28" t="s">
        <v>196</v>
      </c>
      <c r="D5" s="301" t="s">
        <v>688</v>
      </c>
      <c r="E5" s="24" t="s">
        <v>480</v>
      </c>
      <c r="F5" s="24" t="s">
        <v>5</v>
      </c>
      <c r="G5" s="24"/>
      <c r="H5" s="24" t="s">
        <v>683</v>
      </c>
      <c r="I5" s="24" t="s">
        <v>689</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48" si="2">IF(COUNTIF(AH5:AL5,"&gt;""")=0,"",IF(AH5="x",100,IF(AI5="x",80,SUM(IF(AJ5="x",50,),SUM(IF(AK5="x",15),SUM(IF(AL5="x",10)))))))</f>
        <v>25</v>
      </c>
      <c r="AH5" s="215"/>
      <c r="AI5" s="216"/>
      <c r="AJ5" s="216"/>
      <c r="AK5" s="216" t="s">
        <v>5</v>
      </c>
      <c r="AL5" s="216" t="s">
        <v>5</v>
      </c>
    </row>
    <row r="6" spans="1:52" ht="123.75">
      <c r="A6" s="24">
        <v>3</v>
      </c>
      <c r="B6" s="28" t="s">
        <v>139</v>
      </c>
      <c r="C6" s="28" t="s">
        <v>196</v>
      </c>
      <c r="D6" s="301" t="s">
        <v>368</v>
      </c>
      <c r="E6" s="24" t="s">
        <v>480</v>
      </c>
      <c r="F6" s="24" t="s">
        <v>5</v>
      </c>
      <c r="G6" s="24"/>
      <c r="H6" s="24" t="s">
        <v>683</v>
      </c>
      <c r="I6" s="24" t="s">
        <v>685</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28" t="s">
        <v>196</v>
      </c>
      <c r="D7" s="301" t="s">
        <v>368</v>
      </c>
      <c r="E7" s="24" t="s">
        <v>480</v>
      </c>
      <c r="F7" s="24" t="s">
        <v>5</v>
      </c>
      <c r="G7" s="24"/>
      <c r="H7" s="24" t="s">
        <v>683</v>
      </c>
      <c r="I7" s="24" t="s">
        <v>692</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28" t="s">
        <v>196</v>
      </c>
      <c r="D8" s="301" t="s">
        <v>696</v>
      </c>
      <c r="E8" s="24" t="s">
        <v>480</v>
      </c>
      <c r="F8" s="24" t="s">
        <v>5</v>
      </c>
      <c r="G8" s="24"/>
      <c r="H8" s="24" t="s">
        <v>683</v>
      </c>
      <c r="I8" s="24" t="s">
        <v>694</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196</v>
      </c>
      <c r="D9" s="301" t="s">
        <v>699</v>
      </c>
      <c r="E9" s="24" t="s">
        <v>480</v>
      </c>
      <c r="F9" s="24" t="s">
        <v>5</v>
      </c>
      <c r="G9" s="24"/>
      <c r="H9" s="24" t="s">
        <v>683</v>
      </c>
      <c r="I9" s="24" t="s">
        <v>698</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196</v>
      </c>
      <c r="D10" s="301" t="s">
        <v>703</v>
      </c>
      <c r="E10" s="24" t="s">
        <v>480</v>
      </c>
      <c r="F10" s="24" t="s">
        <v>5</v>
      </c>
      <c r="G10" s="24"/>
      <c r="H10" s="24" t="s">
        <v>683</v>
      </c>
      <c r="I10" s="24" t="s">
        <v>701</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82" t="s">
        <v>125</v>
      </c>
      <c r="F11" s="82"/>
      <c r="G11" s="82"/>
      <c r="H11" s="49"/>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56.25">
      <c r="A12" s="50">
        <v>1</v>
      </c>
      <c r="B12" s="35" t="s">
        <v>140</v>
      </c>
      <c r="C12" s="28" t="s">
        <v>196</v>
      </c>
      <c r="D12" s="24" t="s">
        <v>368</v>
      </c>
      <c r="E12" s="24" t="s">
        <v>721</v>
      </c>
      <c r="F12" s="24" t="s">
        <v>5</v>
      </c>
      <c r="G12" s="24"/>
      <c r="H12" s="24" t="s">
        <v>683</v>
      </c>
      <c r="I12" s="24" t="s">
        <v>692</v>
      </c>
      <c r="J12" s="28" t="s">
        <v>253</v>
      </c>
      <c r="K12" s="125" t="s">
        <v>763</v>
      </c>
      <c r="L12" s="57" t="s">
        <v>5</v>
      </c>
      <c r="M12" s="57"/>
      <c r="N12" s="57"/>
      <c r="O12" s="94"/>
      <c r="P12" s="53"/>
      <c r="Q12" s="53"/>
      <c r="R12" s="53" t="s">
        <v>5</v>
      </c>
      <c r="S12" s="53"/>
      <c r="T12" s="53"/>
      <c r="U12" s="54"/>
      <c r="V12" s="53"/>
      <c r="W12" s="53"/>
      <c r="X12" s="53" t="s">
        <v>5</v>
      </c>
      <c r="Y12" s="53"/>
      <c r="Z12" s="132"/>
      <c r="AA12" s="213">
        <f t="shared" si="0"/>
        <v>13</v>
      </c>
      <c r="AB12" s="224" t="s">
        <v>368</v>
      </c>
      <c r="AC12" s="210" t="s">
        <v>506</v>
      </c>
      <c r="AD12" s="277" t="s">
        <v>507</v>
      </c>
      <c r="AE12" s="212"/>
      <c r="AF12" s="213">
        <f t="shared" si="1"/>
        <v>9.75</v>
      </c>
      <c r="AG12" s="214">
        <f t="shared" si="2"/>
        <v>25</v>
      </c>
      <c r="AH12" s="215"/>
      <c r="AI12" s="216"/>
      <c r="AJ12" s="216"/>
      <c r="AK12" s="216" t="s">
        <v>5</v>
      </c>
      <c r="AL12" s="216" t="s">
        <v>5</v>
      </c>
    </row>
    <row r="13" spans="1:52" ht="45">
      <c r="A13" s="50">
        <v>2</v>
      </c>
      <c r="B13" s="35" t="s">
        <v>140</v>
      </c>
      <c r="C13" s="28" t="s">
        <v>196</v>
      </c>
      <c r="D13" s="24" t="s">
        <v>368</v>
      </c>
      <c r="E13" s="24" t="s">
        <v>721</v>
      </c>
      <c r="F13" s="24" t="s">
        <v>5</v>
      </c>
      <c r="G13" s="24"/>
      <c r="H13" s="24" t="s">
        <v>683</v>
      </c>
      <c r="I13" s="24" t="s">
        <v>916</v>
      </c>
      <c r="J13" s="28" t="s">
        <v>256</v>
      </c>
      <c r="K13" s="125" t="s">
        <v>764</v>
      </c>
      <c r="L13" s="53" t="s">
        <v>5</v>
      </c>
      <c r="M13" s="53"/>
      <c r="N13" s="53"/>
      <c r="O13" s="54"/>
      <c r="P13" s="53"/>
      <c r="Q13" s="53"/>
      <c r="R13" s="53" t="s">
        <v>126</v>
      </c>
      <c r="S13" s="53"/>
      <c r="T13" s="53" t="s">
        <v>5</v>
      </c>
      <c r="U13" s="54"/>
      <c r="V13" s="53"/>
      <c r="W13" s="53" t="s">
        <v>126</v>
      </c>
      <c r="X13" s="53" t="s">
        <v>5</v>
      </c>
      <c r="Y13" s="53"/>
      <c r="Z13" s="132"/>
      <c r="AA13" s="213">
        <f t="shared" si="0"/>
        <v>22</v>
      </c>
      <c r="AB13" s="224" t="s">
        <v>368</v>
      </c>
      <c r="AC13" s="255" t="s">
        <v>513</v>
      </c>
      <c r="AD13" s="277" t="s">
        <v>514</v>
      </c>
      <c r="AE13" s="212"/>
      <c r="AF13" s="213">
        <f t="shared" si="1"/>
        <v>7.6999999999999993</v>
      </c>
      <c r="AG13" s="214">
        <f t="shared" si="2"/>
        <v>65</v>
      </c>
      <c r="AH13" s="215"/>
      <c r="AI13" s="216"/>
      <c r="AJ13" s="216" t="s">
        <v>5</v>
      </c>
      <c r="AK13" s="216" t="s">
        <v>5</v>
      </c>
      <c r="AL13" s="216"/>
    </row>
    <row r="14" spans="1:52" ht="90">
      <c r="A14" s="50">
        <v>3</v>
      </c>
      <c r="B14" s="35" t="s">
        <v>140</v>
      </c>
      <c r="C14" s="28" t="s">
        <v>196</v>
      </c>
      <c r="D14" s="297" t="s">
        <v>368</v>
      </c>
      <c r="E14" s="300" t="s">
        <v>721</v>
      </c>
      <c r="F14" s="24" t="s">
        <v>5</v>
      </c>
      <c r="G14" s="24"/>
      <c r="H14" s="24" t="s">
        <v>683</v>
      </c>
      <c r="I14" s="24" t="s">
        <v>722</v>
      </c>
      <c r="J14" s="28" t="s">
        <v>257</v>
      </c>
      <c r="K14" s="125" t="s">
        <v>765</v>
      </c>
      <c r="L14" s="57"/>
      <c r="M14" s="57" t="s">
        <v>5</v>
      </c>
      <c r="N14" s="57"/>
      <c r="O14" s="94"/>
      <c r="P14" s="53"/>
      <c r="Q14" s="53"/>
      <c r="R14" s="53" t="s">
        <v>5</v>
      </c>
      <c r="S14" s="53"/>
      <c r="T14" s="53"/>
      <c r="U14" s="54"/>
      <c r="V14" s="53"/>
      <c r="W14" s="53"/>
      <c r="X14" s="53" t="s">
        <v>5</v>
      </c>
      <c r="Y14" s="53"/>
      <c r="Z14" s="132"/>
      <c r="AA14" s="213">
        <f t="shared" si="0"/>
        <v>13</v>
      </c>
      <c r="AB14" s="224" t="s">
        <v>449</v>
      </c>
      <c r="AC14" s="210" t="s">
        <v>565</v>
      </c>
      <c r="AD14" s="277" t="s">
        <v>515</v>
      </c>
      <c r="AE14" s="212"/>
      <c r="AF14" s="213">
        <f t="shared" si="1"/>
        <v>9.75</v>
      </c>
      <c r="AG14" s="214">
        <f t="shared" si="2"/>
        <v>25</v>
      </c>
      <c r="AH14" s="215"/>
      <c r="AI14" s="216"/>
      <c r="AJ14" s="216"/>
      <c r="AK14" s="216" t="s">
        <v>5</v>
      </c>
      <c r="AL14" s="216" t="s">
        <v>5</v>
      </c>
    </row>
    <row r="15" spans="1:52" ht="90">
      <c r="A15" s="50">
        <v>4</v>
      </c>
      <c r="B15" s="35" t="s">
        <v>140</v>
      </c>
      <c r="C15" s="28" t="s">
        <v>196</v>
      </c>
      <c r="D15" s="297" t="s">
        <v>368</v>
      </c>
      <c r="E15" s="300" t="s">
        <v>721</v>
      </c>
      <c r="F15" s="24" t="s">
        <v>5</v>
      </c>
      <c r="G15" s="24"/>
      <c r="H15" s="297" t="s">
        <v>683</v>
      </c>
      <c r="I15" s="24" t="s">
        <v>917</v>
      </c>
      <c r="J15" s="28" t="s">
        <v>262</v>
      </c>
      <c r="K15" s="125" t="s">
        <v>766</v>
      </c>
      <c r="L15" s="57" t="s">
        <v>5</v>
      </c>
      <c r="M15" s="57"/>
      <c r="N15" s="57"/>
      <c r="O15" s="94"/>
      <c r="P15" s="57"/>
      <c r="Q15" s="57"/>
      <c r="R15" s="57" t="s">
        <v>5</v>
      </c>
      <c r="S15" s="57"/>
      <c r="T15" s="57"/>
      <c r="U15" s="56"/>
      <c r="V15" s="57"/>
      <c r="W15" s="57"/>
      <c r="X15" s="57" t="s">
        <v>126</v>
      </c>
      <c r="Y15" s="57" t="s">
        <v>5</v>
      </c>
      <c r="Z15" s="134"/>
      <c r="AA15" s="213">
        <f t="shared" si="0"/>
        <v>17</v>
      </c>
      <c r="AB15" s="224" t="s">
        <v>368</v>
      </c>
      <c r="AC15" s="210" t="s">
        <v>516</v>
      </c>
      <c r="AD15" s="277"/>
      <c r="AE15" s="212"/>
      <c r="AF15" s="213">
        <f t="shared" si="1"/>
        <v>4.25</v>
      </c>
      <c r="AG15" s="214">
        <f t="shared" si="2"/>
        <v>75</v>
      </c>
      <c r="AH15" s="215"/>
      <c r="AI15" s="216"/>
      <c r="AJ15" s="216" t="s">
        <v>5</v>
      </c>
      <c r="AK15" s="216" t="s">
        <v>5</v>
      </c>
      <c r="AL15" s="216" t="s">
        <v>5</v>
      </c>
    </row>
    <row r="16" spans="1:52" s="40" customFormat="1" ht="56.25">
      <c r="A16" s="50">
        <v>5</v>
      </c>
      <c r="B16" s="35" t="s">
        <v>140</v>
      </c>
      <c r="C16" s="28" t="s">
        <v>196</v>
      </c>
      <c r="D16" s="297" t="s">
        <v>368</v>
      </c>
      <c r="E16" s="300" t="s">
        <v>721</v>
      </c>
      <c r="F16" s="24" t="s">
        <v>5</v>
      </c>
      <c r="G16" s="24"/>
      <c r="H16" s="297" t="s">
        <v>683</v>
      </c>
      <c r="I16" s="24" t="s">
        <v>723</v>
      </c>
      <c r="J16" s="28" t="s">
        <v>258</v>
      </c>
      <c r="K16" s="125" t="s">
        <v>767</v>
      </c>
      <c r="L16" s="57" t="s">
        <v>5</v>
      </c>
      <c r="M16" s="57"/>
      <c r="N16" s="57"/>
      <c r="O16" s="94"/>
      <c r="P16" s="57"/>
      <c r="Q16" s="57" t="s">
        <v>5</v>
      </c>
      <c r="R16" s="57"/>
      <c r="S16" s="57"/>
      <c r="T16" s="57"/>
      <c r="U16" s="56"/>
      <c r="V16" s="57"/>
      <c r="W16" s="57" t="s">
        <v>126</v>
      </c>
      <c r="X16" s="57"/>
      <c r="Y16" s="57"/>
      <c r="Z16" s="134" t="s">
        <v>5</v>
      </c>
      <c r="AA16" s="213">
        <f t="shared" si="0"/>
        <v>16</v>
      </c>
      <c r="AB16" s="224" t="s">
        <v>450</v>
      </c>
      <c r="AC16" s="210" t="s">
        <v>517</v>
      </c>
      <c r="AD16" s="277" t="s">
        <v>507</v>
      </c>
      <c r="AE16" s="212"/>
      <c r="AF16" s="213">
        <f t="shared" si="1"/>
        <v>12</v>
      </c>
      <c r="AG16" s="214">
        <f t="shared" si="2"/>
        <v>25</v>
      </c>
      <c r="AH16" s="215"/>
      <c r="AI16" s="216"/>
      <c r="AJ16" s="216"/>
      <c r="AK16" s="216" t="s">
        <v>5</v>
      </c>
      <c r="AL16" s="216" t="s">
        <v>5</v>
      </c>
    </row>
    <row r="17" spans="1:51" s="40" customFormat="1" ht="36.75" customHeight="1">
      <c r="A17" s="50">
        <v>6</v>
      </c>
      <c r="B17" s="35" t="s">
        <v>140</v>
      </c>
      <c r="C17" s="28" t="s">
        <v>196</v>
      </c>
      <c r="D17" s="297" t="s">
        <v>368</v>
      </c>
      <c r="E17" s="300" t="s">
        <v>721</v>
      </c>
      <c r="F17" s="24" t="s">
        <v>5</v>
      </c>
      <c r="G17" s="24"/>
      <c r="H17" s="297" t="s">
        <v>683</v>
      </c>
      <c r="I17" s="24" t="s">
        <v>723</v>
      </c>
      <c r="J17" s="28" t="s">
        <v>259</v>
      </c>
      <c r="K17" s="125" t="s">
        <v>768</v>
      </c>
      <c r="L17" s="57" t="s">
        <v>5</v>
      </c>
      <c r="M17" s="57"/>
      <c r="N17" s="57"/>
      <c r="O17" s="94"/>
      <c r="P17" s="57" t="s">
        <v>126</v>
      </c>
      <c r="Q17" s="57" t="s">
        <v>5</v>
      </c>
      <c r="R17" s="57"/>
      <c r="S17" s="57"/>
      <c r="T17" s="57"/>
      <c r="U17" s="56"/>
      <c r="V17" s="57"/>
      <c r="W17" s="57"/>
      <c r="X17" s="57"/>
      <c r="Y17" s="57" t="s">
        <v>126</v>
      </c>
      <c r="Z17" s="134" t="s">
        <v>5</v>
      </c>
      <c r="AA17" s="213">
        <f t="shared" si="0"/>
        <v>16</v>
      </c>
      <c r="AB17" s="224" t="s">
        <v>368</v>
      </c>
      <c r="AC17" s="210" t="s">
        <v>524</v>
      </c>
      <c r="AD17" s="277" t="s">
        <v>525</v>
      </c>
      <c r="AE17" s="212"/>
      <c r="AF17" s="213">
        <f t="shared" si="1"/>
        <v>13.6</v>
      </c>
      <c r="AG17" s="214">
        <f t="shared" si="2"/>
        <v>15</v>
      </c>
      <c r="AH17" s="215"/>
      <c r="AI17" s="216"/>
      <c r="AJ17" s="216"/>
      <c r="AK17" s="216" t="s">
        <v>5</v>
      </c>
      <c r="AL17" s="216"/>
    </row>
    <row r="18" spans="1:51" s="180" customFormat="1" ht="14.25">
      <c r="A18" s="176"/>
      <c r="B18" s="171"/>
      <c r="C18" s="172"/>
      <c r="D18" s="176"/>
      <c r="E18" s="176"/>
      <c r="F18" s="170"/>
      <c r="G18" s="170"/>
      <c r="H18" s="176"/>
      <c r="I18" s="176"/>
      <c r="J18" s="173"/>
      <c r="K18" s="174"/>
      <c r="L18" s="177"/>
      <c r="M18" s="177"/>
      <c r="N18" s="177"/>
      <c r="O18" s="178"/>
      <c r="P18" s="177"/>
      <c r="Q18" s="177"/>
      <c r="R18" s="177"/>
      <c r="S18" s="177"/>
      <c r="T18" s="177"/>
      <c r="U18" s="177"/>
      <c r="V18" s="177"/>
      <c r="W18" s="177"/>
      <c r="X18" s="177"/>
      <c r="Y18" s="177"/>
      <c r="Z18" s="179"/>
      <c r="AA18" s="217" t="str">
        <f t="shared" si="0"/>
        <v/>
      </c>
      <c r="AB18" s="231"/>
      <c r="AC18" s="218"/>
      <c r="AD18" s="219"/>
      <c r="AE18" s="219"/>
      <c r="AF18" s="217" t="str">
        <f t="shared" si="1"/>
        <v/>
      </c>
      <c r="AG18" s="220" t="str">
        <f t="shared" si="2"/>
        <v/>
      </c>
      <c r="AH18" s="221"/>
      <c r="AI18" s="222"/>
      <c r="AJ18" s="222"/>
      <c r="AK18" s="222"/>
      <c r="AL18" s="222"/>
      <c r="AM18" s="223"/>
      <c r="AN18" s="223"/>
      <c r="AO18" s="223"/>
      <c r="AP18" s="223"/>
      <c r="AQ18" s="223"/>
      <c r="AR18" s="223"/>
      <c r="AS18" s="223"/>
      <c r="AT18" s="223"/>
      <c r="AU18" s="223"/>
      <c r="AV18" s="223"/>
      <c r="AW18" s="223"/>
      <c r="AX18" s="223"/>
      <c r="AY18" s="223"/>
    </row>
    <row r="19" spans="1:51" ht="67.5">
      <c r="A19" s="50">
        <v>1</v>
      </c>
      <c r="B19" s="35" t="s">
        <v>142</v>
      </c>
      <c r="C19" s="28" t="s">
        <v>196</v>
      </c>
      <c r="D19" s="35" t="s">
        <v>164</v>
      </c>
      <c r="E19" s="35" t="s">
        <v>157</v>
      </c>
      <c r="F19" s="31" t="s">
        <v>5</v>
      </c>
      <c r="G19" s="31"/>
      <c r="H19" s="35" t="s">
        <v>175</v>
      </c>
      <c r="I19" s="28" t="s">
        <v>167</v>
      </c>
      <c r="J19" s="28" t="s">
        <v>620</v>
      </c>
      <c r="K19" s="125" t="s">
        <v>818</v>
      </c>
      <c r="L19" s="57" t="s">
        <v>5</v>
      </c>
      <c r="M19" s="57"/>
      <c r="N19" s="57"/>
      <c r="O19" s="94"/>
      <c r="P19" s="53"/>
      <c r="Q19" s="53"/>
      <c r="R19" s="53" t="s">
        <v>126</v>
      </c>
      <c r="S19" s="53"/>
      <c r="T19" s="53" t="s">
        <v>5</v>
      </c>
      <c r="U19" s="54"/>
      <c r="V19" s="53" t="s">
        <v>126</v>
      </c>
      <c r="W19" s="53"/>
      <c r="X19" s="53"/>
      <c r="Y19" s="53" t="s">
        <v>5</v>
      </c>
      <c r="Z19" s="53"/>
      <c r="AA19" s="213">
        <f t="shared" si="0"/>
        <v>24</v>
      </c>
      <c r="AB19" s="224" t="s">
        <v>368</v>
      </c>
      <c r="AC19" s="210"/>
      <c r="AD19" s="211"/>
      <c r="AE19" s="212"/>
      <c r="AF19" s="213" t="str">
        <f t="shared" si="1"/>
        <v/>
      </c>
      <c r="AG19" s="214" t="str">
        <f t="shared" si="2"/>
        <v/>
      </c>
      <c r="AH19" s="215"/>
      <c r="AI19" s="216"/>
      <c r="AJ19" s="216"/>
      <c r="AK19" s="216"/>
      <c r="AL19" s="216"/>
    </row>
    <row r="20" spans="1:51" ht="112.5">
      <c r="A20" s="50">
        <v>2</v>
      </c>
      <c r="B20" s="35" t="s">
        <v>142</v>
      </c>
      <c r="C20" s="28" t="s">
        <v>196</v>
      </c>
      <c r="D20" s="35" t="s">
        <v>164</v>
      </c>
      <c r="E20" s="35" t="s">
        <v>157</v>
      </c>
      <c r="F20" s="31" t="s">
        <v>5</v>
      </c>
      <c r="G20" s="31"/>
      <c r="H20" s="35" t="s">
        <v>175</v>
      </c>
      <c r="I20" s="28" t="s">
        <v>167</v>
      </c>
      <c r="J20" s="28" t="s">
        <v>325</v>
      </c>
      <c r="K20" s="125" t="s">
        <v>819</v>
      </c>
      <c r="L20" s="57" t="s">
        <v>5</v>
      </c>
      <c r="M20" s="57"/>
      <c r="N20" s="57"/>
      <c r="O20" s="94"/>
      <c r="P20" s="57"/>
      <c r="Q20" s="57" t="s">
        <v>126</v>
      </c>
      <c r="R20" s="57" t="s">
        <v>5</v>
      </c>
      <c r="S20" s="57"/>
      <c r="T20" s="57"/>
      <c r="U20" s="56"/>
      <c r="V20" s="57"/>
      <c r="W20" s="57"/>
      <c r="X20" s="57" t="s">
        <v>5</v>
      </c>
      <c r="Y20" s="57"/>
      <c r="Z20" s="71"/>
      <c r="AA20" s="213">
        <f t="shared" si="0"/>
        <v>13</v>
      </c>
      <c r="AB20" s="224" t="s">
        <v>468</v>
      </c>
      <c r="AC20" s="210" t="s">
        <v>621</v>
      </c>
      <c r="AD20" s="211"/>
      <c r="AE20" s="212"/>
      <c r="AF20" s="213" t="str">
        <f t="shared" si="1"/>
        <v/>
      </c>
      <c r="AG20" s="214" t="str">
        <f t="shared" si="2"/>
        <v/>
      </c>
      <c r="AH20" s="215"/>
      <c r="AI20" s="216"/>
      <c r="AJ20" s="216"/>
      <c r="AK20" s="216"/>
      <c r="AL20" s="216"/>
    </row>
    <row r="21" spans="1:51" ht="191.25">
      <c r="A21" s="50">
        <v>3</v>
      </c>
      <c r="B21" s="35" t="s">
        <v>142</v>
      </c>
      <c r="C21" s="28" t="s">
        <v>196</v>
      </c>
      <c r="D21" s="35" t="s">
        <v>164</v>
      </c>
      <c r="E21" s="35" t="s">
        <v>157</v>
      </c>
      <c r="F21" s="31" t="s">
        <v>5</v>
      </c>
      <c r="G21" s="31"/>
      <c r="H21" s="35" t="s">
        <v>175</v>
      </c>
      <c r="I21" s="28" t="s">
        <v>167</v>
      </c>
      <c r="J21" s="28" t="s">
        <v>326</v>
      </c>
      <c r="K21" s="125" t="s">
        <v>820</v>
      </c>
      <c r="L21" s="57" t="s">
        <v>5</v>
      </c>
      <c r="M21" s="57"/>
      <c r="N21" s="57"/>
      <c r="O21" s="94"/>
      <c r="P21" s="53"/>
      <c r="Q21" s="53"/>
      <c r="R21" s="53" t="s">
        <v>126</v>
      </c>
      <c r="S21" s="53"/>
      <c r="T21" s="53" t="s">
        <v>5</v>
      </c>
      <c r="U21" s="54"/>
      <c r="V21" s="53" t="s">
        <v>126</v>
      </c>
      <c r="W21" s="53"/>
      <c r="X21" s="53"/>
      <c r="Y21" s="53" t="s">
        <v>5</v>
      </c>
      <c r="Z21" s="53"/>
      <c r="AA21" s="213">
        <f t="shared" si="0"/>
        <v>24</v>
      </c>
      <c r="AB21" s="224" t="s">
        <v>462</v>
      </c>
      <c r="AC21" s="210" t="s">
        <v>932</v>
      </c>
      <c r="AD21" s="211"/>
      <c r="AE21" s="212"/>
      <c r="AF21" s="213" t="str">
        <f t="shared" si="1"/>
        <v/>
      </c>
      <c r="AG21" s="214" t="str">
        <f t="shared" si="2"/>
        <v/>
      </c>
      <c r="AH21" s="215"/>
      <c r="AI21" s="216"/>
      <c r="AJ21" s="216"/>
      <c r="AK21" s="216"/>
      <c r="AL21" s="216"/>
    </row>
    <row r="22" spans="1:51" ht="141.75" customHeight="1">
      <c r="A22" s="50">
        <v>4</v>
      </c>
      <c r="B22" s="35" t="s">
        <v>142</v>
      </c>
      <c r="C22" s="28" t="s">
        <v>196</v>
      </c>
      <c r="D22" s="35" t="s">
        <v>164</v>
      </c>
      <c r="E22" s="35" t="s">
        <v>157</v>
      </c>
      <c r="F22" s="31" t="s">
        <v>5</v>
      </c>
      <c r="G22" s="31"/>
      <c r="H22" s="35" t="s">
        <v>175</v>
      </c>
      <c r="I22" s="28" t="s">
        <v>167</v>
      </c>
      <c r="J22" s="28" t="s">
        <v>327</v>
      </c>
      <c r="K22" s="125" t="s">
        <v>821</v>
      </c>
      <c r="L22" s="57" t="s">
        <v>5</v>
      </c>
      <c r="M22" s="57"/>
      <c r="N22" s="57"/>
      <c r="O22" s="94"/>
      <c r="P22" s="57"/>
      <c r="Q22" s="57" t="s">
        <v>126</v>
      </c>
      <c r="R22" s="57" t="s">
        <v>5</v>
      </c>
      <c r="S22" s="57"/>
      <c r="T22" s="57"/>
      <c r="U22" s="56"/>
      <c r="V22" s="57"/>
      <c r="W22" s="57"/>
      <c r="X22" s="57" t="s">
        <v>5</v>
      </c>
      <c r="Y22" s="57"/>
      <c r="Z22" s="71"/>
      <c r="AA22" s="213">
        <f t="shared" si="0"/>
        <v>13</v>
      </c>
      <c r="AB22" s="224" t="s">
        <v>368</v>
      </c>
      <c r="AC22" s="210" t="s">
        <v>622</v>
      </c>
      <c r="AD22" s="211"/>
      <c r="AE22" s="212"/>
      <c r="AF22" s="213" t="str">
        <f t="shared" si="1"/>
        <v/>
      </c>
      <c r="AG22" s="214" t="str">
        <f t="shared" si="2"/>
        <v/>
      </c>
      <c r="AH22" s="215"/>
      <c r="AI22" s="216"/>
      <c r="AJ22" s="216"/>
      <c r="AK22" s="216"/>
      <c r="AL22" s="216"/>
    </row>
    <row r="23" spans="1:51" ht="132" customHeight="1">
      <c r="A23" s="50">
        <v>5</v>
      </c>
      <c r="B23" s="35" t="s">
        <v>142</v>
      </c>
      <c r="C23" s="28" t="s">
        <v>196</v>
      </c>
      <c r="D23" s="35" t="s">
        <v>164</v>
      </c>
      <c r="E23" s="35" t="s">
        <v>157</v>
      </c>
      <c r="F23" s="31" t="s">
        <v>5</v>
      </c>
      <c r="G23" s="31"/>
      <c r="H23" s="35" t="s">
        <v>175</v>
      </c>
      <c r="I23" s="28" t="s">
        <v>167</v>
      </c>
      <c r="J23" s="28" t="s">
        <v>344</v>
      </c>
      <c r="K23" s="125" t="s">
        <v>822</v>
      </c>
      <c r="L23" s="57" t="s">
        <v>5</v>
      </c>
      <c r="M23" s="31"/>
      <c r="N23" s="31"/>
      <c r="O23" s="69"/>
      <c r="P23" s="53"/>
      <c r="Q23" s="53"/>
      <c r="R23" s="53" t="s">
        <v>126</v>
      </c>
      <c r="S23" s="53"/>
      <c r="T23" s="53" t="s">
        <v>5</v>
      </c>
      <c r="U23" s="54"/>
      <c r="V23" s="53" t="s">
        <v>126</v>
      </c>
      <c r="W23" s="53"/>
      <c r="X23" s="53" t="s">
        <v>5</v>
      </c>
      <c r="Y23" s="53"/>
      <c r="Z23" s="53"/>
      <c r="AA23" s="213">
        <f t="shared" si="0"/>
        <v>22</v>
      </c>
      <c r="AB23" s="224" t="s">
        <v>368</v>
      </c>
      <c r="AC23" s="210" t="s">
        <v>933</v>
      </c>
      <c r="AD23" s="211"/>
      <c r="AE23" s="212"/>
      <c r="AF23" s="213" t="str">
        <f t="shared" si="1"/>
        <v/>
      </c>
      <c r="AG23" s="214" t="str">
        <f t="shared" si="2"/>
        <v/>
      </c>
      <c r="AH23" s="215"/>
      <c r="AI23" s="216"/>
      <c r="AJ23" s="216"/>
      <c r="AK23" s="216"/>
      <c r="AL23" s="216"/>
    </row>
    <row r="24" spans="1:51" ht="156.75" customHeight="1">
      <c r="A24" s="50">
        <v>6</v>
      </c>
      <c r="B24" s="35" t="s">
        <v>142</v>
      </c>
      <c r="C24" s="28" t="s">
        <v>196</v>
      </c>
      <c r="D24" s="35" t="s">
        <v>165</v>
      </c>
      <c r="E24" s="35" t="s">
        <v>157</v>
      </c>
      <c r="F24" s="31" t="s">
        <v>5</v>
      </c>
      <c r="G24" s="31"/>
      <c r="H24" s="35" t="s">
        <v>175</v>
      </c>
      <c r="I24" s="28" t="s">
        <v>167</v>
      </c>
      <c r="J24" s="28" t="s">
        <v>328</v>
      </c>
      <c r="K24" s="125" t="s">
        <v>823</v>
      </c>
      <c r="L24" s="57" t="s">
        <v>5</v>
      </c>
      <c r="M24" s="31"/>
      <c r="N24" s="31"/>
      <c r="O24" s="69"/>
      <c r="P24" s="53"/>
      <c r="Q24" s="53" t="s">
        <v>126</v>
      </c>
      <c r="R24" s="53" t="s">
        <v>5</v>
      </c>
      <c r="S24" s="53"/>
      <c r="T24" s="53"/>
      <c r="U24" s="54"/>
      <c r="V24" s="53"/>
      <c r="W24" s="53" t="s">
        <v>126</v>
      </c>
      <c r="X24" s="53" t="s">
        <v>5</v>
      </c>
      <c r="Y24" s="53"/>
      <c r="Z24" s="53"/>
      <c r="AA24" s="213">
        <f t="shared" si="0"/>
        <v>13</v>
      </c>
      <c r="AB24" s="224" t="s">
        <v>368</v>
      </c>
      <c r="AC24" s="210" t="s">
        <v>934</v>
      </c>
      <c r="AD24" s="211"/>
      <c r="AE24" s="212"/>
      <c r="AF24" s="213" t="str">
        <f t="shared" si="1"/>
        <v/>
      </c>
      <c r="AG24" s="214" t="str">
        <f t="shared" si="2"/>
        <v/>
      </c>
      <c r="AH24" s="215"/>
      <c r="AI24" s="216"/>
      <c r="AJ24" s="216"/>
      <c r="AK24" s="216"/>
      <c r="AL24" s="216"/>
    </row>
    <row r="25" spans="1:51" ht="146.25">
      <c r="A25" s="50">
        <v>7</v>
      </c>
      <c r="B25" s="35" t="s">
        <v>142</v>
      </c>
      <c r="C25" s="28" t="s">
        <v>196</v>
      </c>
      <c r="D25" s="35" t="s">
        <v>165</v>
      </c>
      <c r="E25" s="35" t="s">
        <v>157</v>
      </c>
      <c r="F25" s="31" t="s">
        <v>5</v>
      </c>
      <c r="G25" s="31"/>
      <c r="H25" s="35" t="s">
        <v>175</v>
      </c>
      <c r="I25" s="28" t="s">
        <v>167</v>
      </c>
      <c r="J25" s="28" t="s">
        <v>329</v>
      </c>
      <c r="K25" s="125" t="s">
        <v>823</v>
      </c>
      <c r="L25" s="57" t="s">
        <v>5</v>
      </c>
      <c r="M25" s="31"/>
      <c r="N25" s="31"/>
      <c r="O25" s="69"/>
      <c r="P25" s="53"/>
      <c r="Q25" s="53" t="s">
        <v>126</v>
      </c>
      <c r="R25" s="53" t="s">
        <v>5</v>
      </c>
      <c r="S25" s="53"/>
      <c r="T25" s="53"/>
      <c r="U25" s="54"/>
      <c r="V25" s="53"/>
      <c r="W25" s="53" t="s">
        <v>126</v>
      </c>
      <c r="X25" s="53" t="s">
        <v>5</v>
      </c>
      <c r="Y25" s="53"/>
      <c r="Z25" s="53"/>
      <c r="AA25" s="213">
        <f t="shared" si="0"/>
        <v>13</v>
      </c>
      <c r="AB25" s="224" t="s">
        <v>368</v>
      </c>
      <c r="AC25" s="210" t="s">
        <v>934</v>
      </c>
      <c r="AD25" s="211"/>
      <c r="AE25" s="212"/>
      <c r="AF25" s="213" t="str">
        <f t="shared" si="1"/>
        <v/>
      </c>
      <c r="AG25" s="214" t="str">
        <f t="shared" si="2"/>
        <v/>
      </c>
      <c r="AH25" s="215"/>
      <c r="AI25" s="216"/>
      <c r="AJ25" s="216"/>
      <c r="AK25" s="216"/>
      <c r="AL25" s="216"/>
    </row>
    <row r="26" spans="1:51" ht="146.25">
      <c r="A26" s="50">
        <v>8</v>
      </c>
      <c r="B26" s="35" t="s">
        <v>142</v>
      </c>
      <c r="C26" s="28" t="s">
        <v>196</v>
      </c>
      <c r="D26" s="35" t="s">
        <v>197</v>
      </c>
      <c r="E26" s="35" t="s">
        <v>157</v>
      </c>
      <c r="F26" s="31" t="s">
        <v>5</v>
      </c>
      <c r="G26" s="31"/>
      <c r="H26" s="35" t="s">
        <v>175</v>
      </c>
      <c r="I26" s="70" t="s">
        <v>198</v>
      </c>
      <c r="J26" s="28" t="s">
        <v>345</v>
      </c>
      <c r="K26" s="125" t="s">
        <v>824</v>
      </c>
      <c r="L26" s="57" t="s">
        <v>5</v>
      </c>
      <c r="M26" s="31"/>
      <c r="N26" s="31"/>
      <c r="O26" s="69"/>
      <c r="P26" s="53"/>
      <c r="Q26" s="53" t="s">
        <v>126</v>
      </c>
      <c r="R26" s="53" t="s">
        <v>5</v>
      </c>
      <c r="S26" s="53"/>
      <c r="T26" s="53"/>
      <c r="U26" s="54"/>
      <c r="V26" s="53"/>
      <c r="W26" s="53" t="s">
        <v>126</v>
      </c>
      <c r="X26" s="53" t="s">
        <v>5</v>
      </c>
      <c r="Y26" s="53"/>
      <c r="Z26" s="53"/>
      <c r="AA26" s="213">
        <f t="shared" si="0"/>
        <v>13</v>
      </c>
      <c r="AB26" s="224" t="s">
        <v>368</v>
      </c>
      <c r="AC26" s="210" t="s">
        <v>934</v>
      </c>
      <c r="AD26" s="211"/>
      <c r="AE26" s="212"/>
      <c r="AF26" s="213" t="str">
        <f t="shared" si="1"/>
        <v/>
      </c>
      <c r="AG26" s="214" t="str">
        <f t="shared" si="2"/>
        <v/>
      </c>
      <c r="AH26" s="215"/>
      <c r="AI26" s="216"/>
      <c r="AJ26" s="216"/>
      <c r="AK26" s="216"/>
      <c r="AL26" s="216"/>
    </row>
    <row r="27" spans="1:51" ht="162" customHeight="1">
      <c r="A27" s="50">
        <v>9</v>
      </c>
      <c r="B27" s="35" t="s">
        <v>142</v>
      </c>
      <c r="C27" s="28" t="s">
        <v>196</v>
      </c>
      <c r="D27" s="35" t="s">
        <v>166</v>
      </c>
      <c r="E27" s="35" t="s">
        <v>157</v>
      </c>
      <c r="F27" s="31" t="s">
        <v>5</v>
      </c>
      <c r="G27" s="31"/>
      <c r="H27" s="35" t="s">
        <v>175</v>
      </c>
      <c r="I27" s="28" t="s">
        <v>167</v>
      </c>
      <c r="J27" s="28" t="s">
        <v>346</v>
      </c>
      <c r="K27" s="125" t="s">
        <v>825</v>
      </c>
      <c r="L27" s="57" t="s">
        <v>5</v>
      </c>
      <c r="M27" s="31"/>
      <c r="N27" s="31"/>
      <c r="O27" s="69"/>
      <c r="P27" s="53"/>
      <c r="Q27" s="53" t="s">
        <v>126</v>
      </c>
      <c r="R27" s="53" t="s">
        <v>5</v>
      </c>
      <c r="S27" s="53"/>
      <c r="T27" s="53"/>
      <c r="U27" s="54"/>
      <c r="V27" s="53"/>
      <c r="W27" s="53" t="s">
        <v>126</v>
      </c>
      <c r="X27" s="53" t="s">
        <v>5</v>
      </c>
      <c r="Y27" s="53"/>
      <c r="Z27" s="53"/>
      <c r="AA27" s="213">
        <f t="shared" si="0"/>
        <v>13</v>
      </c>
      <c r="AB27" s="224" t="s">
        <v>448</v>
      </c>
      <c r="AC27" s="210" t="s">
        <v>623</v>
      </c>
      <c r="AD27" s="211"/>
      <c r="AE27" s="212"/>
      <c r="AF27" s="213" t="str">
        <f t="shared" si="1"/>
        <v/>
      </c>
      <c r="AG27" s="214" t="str">
        <f t="shared" si="2"/>
        <v/>
      </c>
      <c r="AH27" s="215"/>
      <c r="AI27" s="216"/>
      <c r="AJ27" s="216"/>
      <c r="AK27" s="216"/>
      <c r="AL27" s="216"/>
    </row>
    <row r="28" spans="1:51" ht="168" customHeight="1">
      <c r="A28" s="50">
        <v>10</v>
      </c>
      <c r="B28" s="35" t="s">
        <v>142</v>
      </c>
      <c r="C28" s="28" t="s">
        <v>196</v>
      </c>
      <c r="D28" s="35" t="s">
        <v>165</v>
      </c>
      <c r="E28" s="35" t="s">
        <v>157</v>
      </c>
      <c r="F28" s="31" t="s">
        <v>5</v>
      </c>
      <c r="G28" s="31"/>
      <c r="H28" s="35" t="s">
        <v>175</v>
      </c>
      <c r="I28" s="28" t="s">
        <v>167</v>
      </c>
      <c r="J28" s="28" t="s">
        <v>347</v>
      </c>
      <c r="K28" s="125" t="s">
        <v>826</v>
      </c>
      <c r="L28" s="57" t="s">
        <v>5</v>
      </c>
      <c r="M28" s="31"/>
      <c r="N28" s="31"/>
      <c r="O28" s="69"/>
      <c r="P28" s="53"/>
      <c r="Q28" s="53" t="s">
        <v>126</v>
      </c>
      <c r="R28" s="53"/>
      <c r="S28" s="53" t="s">
        <v>5</v>
      </c>
      <c r="T28" s="53"/>
      <c r="U28" s="54"/>
      <c r="V28" s="53"/>
      <c r="W28" s="53" t="s">
        <v>126</v>
      </c>
      <c r="X28" s="53" t="s">
        <v>5</v>
      </c>
      <c r="Y28" s="53"/>
      <c r="Z28" s="53"/>
      <c r="AA28" s="213">
        <f t="shared" si="0"/>
        <v>18</v>
      </c>
      <c r="AB28" s="224" t="s">
        <v>470</v>
      </c>
      <c r="AC28" s="210" t="s">
        <v>623</v>
      </c>
      <c r="AD28" s="211"/>
      <c r="AE28" s="212"/>
      <c r="AF28" s="213" t="str">
        <f t="shared" si="1"/>
        <v/>
      </c>
      <c r="AG28" s="214" t="str">
        <f t="shared" si="2"/>
        <v/>
      </c>
      <c r="AH28" s="215"/>
      <c r="AI28" s="216"/>
      <c r="AJ28" s="216"/>
      <c r="AK28" s="216"/>
      <c r="AL28" s="216"/>
    </row>
    <row r="29" spans="1:51" ht="126.75" customHeight="1">
      <c r="A29" s="50">
        <v>11</v>
      </c>
      <c r="B29" s="35" t="s">
        <v>142</v>
      </c>
      <c r="C29" s="28" t="s">
        <v>196</v>
      </c>
      <c r="D29" s="35" t="s">
        <v>165</v>
      </c>
      <c r="E29" s="35" t="s">
        <v>157</v>
      </c>
      <c r="F29" s="31" t="s">
        <v>5</v>
      </c>
      <c r="G29" s="31"/>
      <c r="H29" s="35" t="s">
        <v>175</v>
      </c>
      <c r="I29" s="28" t="s">
        <v>167</v>
      </c>
      <c r="J29" s="28" t="s">
        <v>348</v>
      </c>
      <c r="K29" s="125" t="s">
        <v>824</v>
      </c>
      <c r="L29" s="57" t="s">
        <v>5</v>
      </c>
      <c r="M29" s="31"/>
      <c r="N29" s="31"/>
      <c r="O29" s="69"/>
      <c r="P29" s="53"/>
      <c r="Q29" s="53"/>
      <c r="R29" s="53" t="s">
        <v>5</v>
      </c>
      <c r="S29" s="53"/>
      <c r="T29" s="53"/>
      <c r="U29" s="54"/>
      <c r="V29" s="53" t="s">
        <v>126</v>
      </c>
      <c r="W29" s="53"/>
      <c r="X29" s="53"/>
      <c r="Y29" s="53" t="s">
        <v>5</v>
      </c>
      <c r="Z29" s="53"/>
      <c r="AA29" s="213">
        <f t="shared" si="0"/>
        <v>17</v>
      </c>
      <c r="AB29" s="224" t="s">
        <v>471</v>
      </c>
      <c r="AC29" s="210" t="s">
        <v>624</v>
      </c>
      <c r="AD29" s="211"/>
      <c r="AE29" s="212"/>
      <c r="AF29" s="213" t="str">
        <f t="shared" si="1"/>
        <v/>
      </c>
      <c r="AG29" s="214" t="str">
        <f t="shared" si="2"/>
        <v/>
      </c>
      <c r="AH29" s="215"/>
      <c r="AI29" s="216"/>
      <c r="AJ29" s="216"/>
      <c r="AK29" s="216"/>
      <c r="AL29" s="216"/>
    </row>
    <row r="30" spans="1:51" ht="78.75">
      <c r="A30" s="50">
        <v>12</v>
      </c>
      <c r="B30" s="35" t="s">
        <v>142</v>
      </c>
      <c r="C30" s="28" t="s">
        <v>196</v>
      </c>
      <c r="D30" s="35" t="s">
        <v>165</v>
      </c>
      <c r="E30" s="35" t="s">
        <v>157</v>
      </c>
      <c r="F30" s="31" t="s">
        <v>5</v>
      </c>
      <c r="G30" s="31"/>
      <c r="H30" s="35" t="s">
        <v>175</v>
      </c>
      <c r="I30" s="28" t="s">
        <v>167</v>
      </c>
      <c r="J30" s="28" t="s">
        <v>259</v>
      </c>
      <c r="K30" s="125" t="s">
        <v>768</v>
      </c>
      <c r="L30" s="57" t="s">
        <v>5</v>
      </c>
      <c r="M30" s="31"/>
      <c r="N30" s="31"/>
      <c r="O30" s="69"/>
      <c r="P30" s="53"/>
      <c r="Q30" s="53" t="s">
        <v>126</v>
      </c>
      <c r="R30" s="53" t="s">
        <v>5</v>
      </c>
      <c r="S30" s="53"/>
      <c r="T30" s="53"/>
      <c r="U30" s="54"/>
      <c r="V30" s="53"/>
      <c r="W30" s="53" t="s">
        <v>126</v>
      </c>
      <c r="X30" s="53" t="s">
        <v>5</v>
      </c>
      <c r="Y30" s="53"/>
      <c r="Z30" s="53"/>
      <c r="AA30" s="213">
        <f t="shared" si="0"/>
        <v>13</v>
      </c>
      <c r="AB30" s="224" t="s">
        <v>368</v>
      </c>
      <c r="AC30" s="210" t="s">
        <v>625</v>
      </c>
      <c r="AD30" s="211"/>
      <c r="AE30" s="212"/>
      <c r="AF30" s="213" t="str">
        <f t="shared" si="1"/>
        <v/>
      </c>
      <c r="AG30" s="214" t="str">
        <f t="shared" si="2"/>
        <v/>
      </c>
      <c r="AH30" s="215"/>
      <c r="AI30" s="216"/>
      <c r="AJ30" s="216"/>
      <c r="AK30" s="216"/>
      <c r="AL30" s="216"/>
    </row>
    <row r="31" spans="1:51" ht="141" customHeight="1">
      <c r="A31" s="50">
        <v>13</v>
      </c>
      <c r="B31" s="35" t="s">
        <v>142</v>
      </c>
      <c r="C31" s="28" t="s">
        <v>196</v>
      </c>
      <c r="D31" s="35" t="s">
        <v>165</v>
      </c>
      <c r="E31" s="35" t="s">
        <v>157</v>
      </c>
      <c r="F31" s="31" t="s">
        <v>5</v>
      </c>
      <c r="G31" s="31"/>
      <c r="H31" s="35" t="s">
        <v>175</v>
      </c>
      <c r="I31" s="28" t="s">
        <v>167</v>
      </c>
      <c r="J31" s="28" t="s">
        <v>330</v>
      </c>
      <c r="K31" s="125" t="s">
        <v>827</v>
      </c>
      <c r="L31" s="57" t="s">
        <v>5</v>
      </c>
      <c r="M31" s="57"/>
      <c r="N31" s="57"/>
      <c r="O31" s="94"/>
      <c r="P31" s="53"/>
      <c r="Q31" s="53"/>
      <c r="R31" s="53" t="s">
        <v>126</v>
      </c>
      <c r="S31" s="53"/>
      <c r="T31" s="53" t="s">
        <v>5</v>
      </c>
      <c r="U31" s="54"/>
      <c r="V31" s="53" t="s">
        <v>126</v>
      </c>
      <c r="W31" s="53"/>
      <c r="X31" s="53"/>
      <c r="Y31" s="53" t="s">
        <v>5</v>
      </c>
      <c r="Z31" s="53"/>
      <c r="AA31" s="213">
        <f t="shared" si="0"/>
        <v>24</v>
      </c>
      <c r="AB31" s="224" t="s">
        <v>472</v>
      </c>
      <c r="AC31" s="210" t="s">
        <v>627</v>
      </c>
      <c r="AD31" s="211"/>
      <c r="AE31" s="212"/>
      <c r="AF31" s="213" t="str">
        <f t="shared" si="1"/>
        <v/>
      </c>
      <c r="AG31" s="214" t="str">
        <f t="shared" si="2"/>
        <v/>
      </c>
      <c r="AH31" s="215"/>
      <c r="AI31" s="216"/>
      <c r="AJ31" s="216"/>
      <c r="AK31" s="216"/>
      <c r="AL31" s="216"/>
    </row>
    <row r="32" spans="1:51" ht="67.5">
      <c r="A32" s="50">
        <v>14</v>
      </c>
      <c r="B32" s="35" t="s">
        <v>142</v>
      </c>
      <c r="C32" s="28" t="s">
        <v>196</v>
      </c>
      <c r="D32" s="35" t="s">
        <v>165</v>
      </c>
      <c r="E32" s="35" t="s">
        <v>157</v>
      </c>
      <c r="F32" s="31" t="s">
        <v>5</v>
      </c>
      <c r="G32" s="31"/>
      <c r="H32" s="35" t="s">
        <v>175</v>
      </c>
      <c r="I32" s="28" t="s">
        <v>167</v>
      </c>
      <c r="J32" s="28" t="s">
        <v>349</v>
      </c>
      <c r="K32" s="125" t="s">
        <v>824</v>
      </c>
      <c r="L32" s="57" t="s">
        <v>5</v>
      </c>
      <c r="M32" s="57"/>
      <c r="N32" s="57"/>
      <c r="O32" s="94"/>
      <c r="P32" s="53"/>
      <c r="Q32" s="53"/>
      <c r="R32" s="53"/>
      <c r="S32" s="53" t="s">
        <v>5</v>
      </c>
      <c r="T32" s="53"/>
      <c r="U32" s="54"/>
      <c r="V32" s="53" t="s">
        <v>126</v>
      </c>
      <c r="W32" s="53"/>
      <c r="X32" s="53"/>
      <c r="Y32" s="53" t="s">
        <v>5</v>
      </c>
      <c r="Z32" s="53"/>
      <c r="AA32" s="213">
        <f t="shared" si="0"/>
        <v>21</v>
      </c>
      <c r="AB32" s="224" t="s">
        <v>368</v>
      </c>
      <c r="AC32" s="210" t="s">
        <v>626</v>
      </c>
      <c r="AD32" s="211"/>
      <c r="AE32" s="212"/>
      <c r="AF32" s="213" t="str">
        <f t="shared" si="1"/>
        <v/>
      </c>
      <c r="AG32" s="214" t="str">
        <f t="shared" si="2"/>
        <v/>
      </c>
      <c r="AH32" s="215"/>
      <c r="AI32" s="216"/>
      <c r="AJ32" s="216"/>
      <c r="AK32" s="216"/>
      <c r="AL32" s="216"/>
    </row>
    <row r="33" spans="1:125" ht="101.25">
      <c r="A33" s="50">
        <v>15</v>
      </c>
      <c r="B33" s="35" t="s">
        <v>142</v>
      </c>
      <c r="C33" s="28" t="s">
        <v>196</v>
      </c>
      <c r="D33" s="35" t="s">
        <v>165</v>
      </c>
      <c r="E33" s="35" t="s">
        <v>157</v>
      </c>
      <c r="F33" s="31" t="s">
        <v>5</v>
      </c>
      <c r="G33" s="31"/>
      <c r="H33" s="35" t="s">
        <v>175</v>
      </c>
      <c r="I33" s="28" t="s">
        <v>167</v>
      </c>
      <c r="J33" s="28" t="s">
        <v>350</v>
      </c>
      <c r="K33" s="125" t="s">
        <v>827</v>
      </c>
      <c r="L33" s="57" t="s">
        <v>5</v>
      </c>
      <c r="M33" s="31"/>
      <c r="N33" s="31"/>
      <c r="O33" s="69"/>
      <c r="P33" s="53"/>
      <c r="Q33" s="53" t="s">
        <v>126</v>
      </c>
      <c r="R33" s="53" t="s">
        <v>5</v>
      </c>
      <c r="S33" s="53"/>
      <c r="T33" s="53"/>
      <c r="U33" s="54"/>
      <c r="V33" s="53"/>
      <c r="W33" s="53" t="s">
        <v>126</v>
      </c>
      <c r="X33" s="53" t="s">
        <v>5</v>
      </c>
      <c r="Y33" s="53"/>
      <c r="Z33" s="53"/>
      <c r="AA33" s="213">
        <f t="shared" si="0"/>
        <v>13</v>
      </c>
      <c r="AB33" s="224" t="s">
        <v>473</v>
      </c>
      <c r="AC33" s="210" t="s">
        <v>628</v>
      </c>
      <c r="AD33" s="211"/>
      <c r="AE33" s="212"/>
      <c r="AF33" s="213" t="str">
        <f t="shared" si="1"/>
        <v/>
      </c>
      <c r="AG33" s="214" t="str">
        <f t="shared" si="2"/>
        <v/>
      </c>
      <c r="AH33" s="215"/>
      <c r="AI33" s="216"/>
      <c r="AJ33" s="216"/>
      <c r="AK33" s="216"/>
      <c r="AL33" s="216"/>
    </row>
    <row r="34" spans="1:125" ht="188.25" customHeight="1">
      <c r="A34" s="50">
        <v>16</v>
      </c>
      <c r="B34" s="35" t="s">
        <v>142</v>
      </c>
      <c r="C34" s="28" t="s">
        <v>196</v>
      </c>
      <c r="D34" s="35" t="s">
        <v>165</v>
      </c>
      <c r="E34" s="35" t="s">
        <v>157</v>
      </c>
      <c r="F34" s="31" t="s">
        <v>5</v>
      </c>
      <c r="G34" s="31"/>
      <c r="H34" s="35" t="s">
        <v>175</v>
      </c>
      <c r="I34" s="93" t="s">
        <v>153</v>
      </c>
      <c r="J34" s="28" t="s">
        <v>351</v>
      </c>
      <c r="K34" s="125" t="s">
        <v>827</v>
      </c>
      <c r="L34" s="53" t="s">
        <v>5</v>
      </c>
      <c r="M34" s="53"/>
      <c r="N34" s="53"/>
      <c r="O34" s="54"/>
      <c r="P34" s="53"/>
      <c r="Q34" s="53"/>
      <c r="R34" s="53" t="s">
        <v>126</v>
      </c>
      <c r="S34" s="53"/>
      <c r="T34" s="53" t="s">
        <v>5</v>
      </c>
      <c r="U34" s="54"/>
      <c r="V34" s="53" t="s">
        <v>126</v>
      </c>
      <c r="W34" s="53"/>
      <c r="X34" s="53"/>
      <c r="Y34" s="53" t="s">
        <v>5</v>
      </c>
      <c r="Z34" s="53"/>
      <c r="AA34" s="213">
        <f t="shared" si="0"/>
        <v>24</v>
      </c>
      <c r="AB34" s="224" t="s">
        <v>472</v>
      </c>
      <c r="AC34" s="210" t="s">
        <v>629</v>
      </c>
      <c r="AD34" s="211"/>
      <c r="AE34" s="212"/>
      <c r="AF34" s="213" t="str">
        <f t="shared" si="1"/>
        <v/>
      </c>
      <c r="AG34" s="214" t="str">
        <f t="shared" si="2"/>
        <v/>
      </c>
      <c r="AH34" s="215"/>
      <c r="AI34" s="216"/>
      <c r="AJ34" s="216"/>
      <c r="AK34" s="216"/>
      <c r="AL34" s="216"/>
    </row>
    <row r="35" spans="1:125" ht="166.5" customHeight="1">
      <c r="A35" s="50">
        <v>17</v>
      </c>
      <c r="B35" s="35" t="s">
        <v>142</v>
      </c>
      <c r="C35" s="28" t="s">
        <v>196</v>
      </c>
      <c r="D35" s="35" t="s">
        <v>165</v>
      </c>
      <c r="E35" s="35" t="s">
        <v>157</v>
      </c>
      <c r="F35" s="31" t="s">
        <v>5</v>
      </c>
      <c r="G35" s="31"/>
      <c r="H35" s="35" t="s">
        <v>175</v>
      </c>
      <c r="I35" s="93" t="s">
        <v>153</v>
      </c>
      <c r="J35" s="28" t="s">
        <v>303</v>
      </c>
      <c r="K35" s="125" t="s">
        <v>828</v>
      </c>
      <c r="L35" s="53" t="s">
        <v>5</v>
      </c>
      <c r="M35" s="53"/>
      <c r="N35" s="53"/>
      <c r="O35" s="54"/>
      <c r="P35" s="53"/>
      <c r="Q35" s="53"/>
      <c r="R35" s="53" t="s">
        <v>126</v>
      </c>
      <c r="S35" s="53"/>
      <c r="T35" s="53" t="s">
        <v>5</v>
      </c>
      <c r="U35" s="54"/>
      <c r="V35" s="53" t="s">
        <v>126</v>
      </c>
      <c r="W35" s="53"/>
      <c r="X35" s="53"/>
      <c r="Y35" s="53" t="s">
        <v>5</v>
      </c>
      <c r="Z35" s="53"/>
      <c r="AA35" s="213">
        <f t="shared" si="0"/>
        <v>24</v>
      </c>
      <c r="AB35" s="224" t="s">
        <v>474</v>
      </c>
      <c r="AC35" s="210" t="s">
        <v>629</v>
      </c>
      <c r="AD35" s="211"/>
      <c r="AE35" s="212"/>
      <c r="AF35" s="213" t="str">
        <f t="shared" si="1"/>
        <v/>
      </c>
      <c r="AG35" s="214" t="str">
        <f t="shared" si="2"/>
        <v/>
      </c>
      <c r="AH35" s="215"/>
      <c r="AI35" s="216"/>
      <c r="AJ35" s="216"/>
      <c r="AK35" s="216"/>
      <c r="AL35" s="216"/>
    </row>
    <row r="36" spans="1:125" ht="142.5" customHeight="1">
      <c r="A36" s="50">
        <v>18</v>
      </c>
      <c r="B36" s="35" t="s">
        <v>142</v>
      </c>
      <c r="C36" s="28" t="s">
        <v>196</v>
      </c>
      <c r="D36" s="35" t="s">
        <v>168</v>
      </c>
      <c r="E36" s="35" t="s">
        <v>157</v>
      </c>
      <c r="F36" s="31" t="s">
        <v>5</v>
      </c>
      <c r="G36" s="31"/>
      <c r="H36" s="35" t="s">
        <v>175</v>
      </c>
      <c r="I36" s="28" t="s">
        <v>167</v>
      </c>
      <c r="J36" s="28" t="s">
        <v>352</v>
      </c>
      <c r="K36" s="125" t="s">
        <v>829</v>
      </c>
      <c r="L36" s="57" t="s">
        <v>5</v>
      </c>
      <c r="M36" s="57"/>
      <c r="N36" s="57"/>
      <c r="O36" s="94"/>
      <c r="P36" s="57"/>
      <c r="Q36" s="57" t="s">
        <v>126</v>
      </c>
      <c r="R36" s="57" t="s">
        <v>5</v>
      </c>
      <c r="S36" s="57"/>
      <c r="T36" s="57"/>
      <c r="U36" s="56"/>
      <c r="V36" s="57"/>
      <c r="W36" s="57"/>
      <c r="X36" s="57" t="s">
        <v>5</v>
      </c>
      <c r="Y36" s="57"/>
      <c r="Z36" s="71"/>
      <c r="AA36" s="213">
        <f t="shared" si="0"/>
        <v>13</v>
      </c>
      <c r="AB36" s="224" t="s">
        <v>368</v>
      </c>
      <c r="AC36" s="210" t="s">
        <v>935</v>
      </c>
      <c r="AD36" s="211"/>
      <c r="AE36" s="212"/>
      <c r="AF36" s="213" t="str">
        <f t="shared" si="1"/>
        <v/>
      </c>
      <c r="AG36" s="214" t="str">
        <f t="shared" si="2"/>
        <v/>
      </c>
      <c r="AH36" s="215"/>
      <c r="AI36" s="216"/>
      <c r="AJ36" s="216"/>
      <c r="AK36" s="216"/>
      <c r="AL36" s="216"/>
    </row>
    <row r="37" spans="1:125" ht="123.75">
      <c r="A37" s="50">
        <v>19</v>
      </c>
      <c r="B37" s="35" t="s">
        <v>142</v>
      </c>
      <c r="C37" s="28" t="s">
        <v>196</v>
      </c>
      <c r="D37" s="35" t="s">
        <v>170</v>
      </c>
      <c r="E37" s="35" t="s">
        <v>157</v>
      </c>
      <c r="F37" s="31" t="s">
        <v>5</v>
      </c>
      <c r="G37" s="31"/>
      <c r="H37" s="35" t="s">
        <v>175</v>
      </c>
      <c r="I37" s="28" t="s">
        <v>169</v>
      </c>
      <c r="J37" s="28" t="s">
        <v>353</v>
      </c>
      <c r="K37" s="125" t="s">
        <v>830</v>
      </c>
      <c r="L37" s="57" t="s">
        <v>5</v>
      </c>
      <c r="M37" s="31"/>
      <c r="N37" s="31"/>
      <c r="O37" s="69"/>
      <c r="P37" s="31"/>
      <c r="Q37" s="31" t="s">
        <v>126</v>
      </c>
      <c r="R37" s="31" t="s">
        <v>5</v>
      </c>
      <c r="S37" s="31"/>
      <c r="T37" s="31"/>
      <c r="U37" s="69"/>
      <c r="V37" s="31"/>
      <c r="W37" s="31"/>
      <c r="X37" s="31" t="s">
        <v>5</v>
      </c>
      <c r="Y37" s="31"/>
      <c r="Z37" s="31"/>
      <c r="AA37" s="213">
        <f t="shared" si="0"/>
        <v>13</v>
      </c>
      <c r="AB37" s="224" t="s">
        <v>368</v>
      </c>
      <c r="AC37" s="210" t="s">
        <v>630</v>
      </c>
      <c r="AD37" s="211"/>
      <c r="AE37" s="212"/>
      <c r="AF37" s="213" t="str">
        <f t="shared" si="1"/>
        <v/>
      </c>
      <c r="AG37" s="214" t="str">
        <f t="shared" si="2"/>
        <v/>
      </c>
      <c r="AH37" s="215"/>
      <c r="AI37" s="216"/>
      <c r="AJ37" s="216"/>
      <c r="AK37" s="216"/>
      <c r="AL37" s="216"/>
    </row>
    <row r="38" spans="1:125" ht="146.25">
      <c r="A38" s="50">
        <v>20</v>
      </c>
      <c r="B38" s="35" t="s">
        <v>142</v>
      </c>
      <c r="C38" s="28" t="s">
        <v>196</v>
      </c>
      <c r="D38" s="35" t="s">
        <v>166</v>
      </c>
      <c r="E38" s="35" t="s">
        <v>157</v>
      </c>
      <c r="F38" s="31" t="s">
        <v>5</v>
      </c>
      <c r="G38" s="31"/>
      <c r="H38" s="35" t="s">
        <v>175</v>
      </c>
      <c r="I38" s="28" t="s">
        <v>169</v>
      </c>
      <c r="J38" s="28" t="s">
        <v>346</v>
      </c>
      <c r="K38" s="125" t="s">
        <v>825</v>
      </c>
      <c r="L38" s="57" t="s">
        <v>5</v>
      </c>
      <c r="M38" s="57"/>
      <c r="N38" s="57"/>
      <c r="O38" s="94"/>
      <c r="P38" s="57"/>
      <c r="Q38" s="57" t="s">
        <v>126</v>
      </c>
      <c r="R38" s="57" t="s">
        <v>5</v>
      </c>
      <c r="S38" s="57"/>
      <c r="T38" s="57"/>
      <c r="U38" s="56"/>
      <c r="V38" s="57"/>
      <c r="W38" s="57"/>
      <c r="X38" s="57" t="s">
        <v>5</v>
      </c>
      <c r="Y38" s="57"/>
      <c r="Z38" s="71"/>
      <c r="AA38" s="213">
        <f t="shared" si="0"/>
        <v>13</v>
      </c>
      <c r="AB38" s="224" t="s">
        <v>448</v>
      </c>
      <c r="AC38" s="210" t="s">
        <v>631</v>
      </c>
      <c r="AD38" s="211"/>
      <c r="AE38" s="212"/>
      <c r="AF38" s="213" t="str">
        <f t="shared" si="1"/>
        <v/>
      </c>
      <c r="AG38" s="214" t="str">
        <f t="shared" si="2"/>
        <v/>
      </c>
      <c r="AH38" s="215"/>
      <c r="AI38" s="216"/>
      <c r="AJ38" s="216"/>
      <c r="AK38" s="216"/>
      <c r="AL38" s="216"/>
    </row>
    <row r="39" spans="1:125" ht="113.25" customHeight="1">
      <c r="A39" s="50">
        <v>21</v>
      </c>
      <c r="B39" s="35" t="s">
        <v>142</v>
      </c>
      <c r="C39" s="28" t="s">
        <v>196</v>
      </c>
      <c r="D39" s="35" t="s">
        <v>165</v>
      </c>
      <c r="E39" s="35" t="s">
        <v>157</v>
      </c>
      <c r="F39" s="31" t="s">
        <v>5</v>
      </c>
      <c r="G39" s="31"/>
      <c r="H39" s="35" t="s">
        <v>175</v>
      </c>
      <c r="I39" s="28" t="s">
        <v>171</v>
      </c>
      <c r="J39" s="28" t="s">
        <v>354</v>
      </c>
      <c r="K39" s="125" t="s">
        <v>831</v>
      </c>
      <c r="L39" s="57" t="s">
        <v>5</v>
      </c>
      <c r="M39" s="57"/>
      <c r="N39" s="57"/>
      <c r="O39" s="94"/>
      <c r="P39" s="57"/>
      <c r="Q39" s="57" t="s">
        <v>126</v>
      </c>
      <c r="R39" s="57" t="s">
        <v>5</v>
      </c>
      <c r="S39" s="57"/>
      <c r="T39" s="57"/>
      <c r="U39" s="56"/>
      <c r="V39" s="57"/>
      <c r="W39" s="57"/>
      <c r="X39" s="57" t="s">
        <v>5</v>
      </c>
      <c r="Y39" s="57"/>
      <c r="Z39" s="71"/>
      <c r="AA39" s="213">
        <f t="shared" si="0"/>
        <v>13</v>
      </c>
      <c r="AB39" s="224" t="s">
        <v>462</v>
      </c>
      <c r="AC39" s="210" t="s">
        <v>632</v>
      </c>
      <c r="AD39" s="211"/>
      <c r="AE39" s="212"/>
      <c r="AF39" s="213" t="str">
        <f t="shared" si="1"/>
        <v/>
      </c>
      <c r="AG39" s="214" t="str">
        <f t="shared" si="2"/>
        <v/>
      </c>
      <c r="AH39" s="215"/>
      <c r="AI39" s="216"/>
      <c r="AJ39" s="216"/>
      <c r="AK39" s="216"/>
      <c r="AL39" s="216"/>
    </row>
    <row r="40" spans="1:125" ht="13.5" customHeight="1">
      <c r="A40" s="59"/>
      <c r="B40" s="49"/>
      <c r="C40" s="49"/>
      <c r="D40" s="86"/>
      <c r="E40" s="83"/>
      <c r="F40" s="73"/>
      <c r="G40" s="73"/>
      <c r="H40" s="85"/>
      <c r="I40" s="86"/>
      <c r="J40" s="87"/>
      <c r="K40" s="86"/>
      <c r="L40" s="73"/>
      <c r="M40" s="73"/>
      <c r="N40" s="73"/>
      <c r="O40" s="123"/>
      <c r="P40" s="73"/>
      <c r="Q40" s="73"/>
      <c r="R40" s="73"/>
      <c r="S40" s="73"/>
      <c r="T40" s="73"/>
      <c r="U40" s="73"/>
      <c r="V40" s="123"/>
      <c r="W40" s="73"/>
      <c r="X40" s="73"/>
      <c r="Y40" s="73"/>
      <c r="Z40" s="73"/>
      <c r="AA40" s="217" t="str">
        <f t="shared" si="0"/>
        <v/>
      </c>
      <c r="AB40" s="34"/>
      <c r="AC40" s="218"/>
      <c r="AD40" s="219"/>
      <c r="AE40" s="219"/>
      <c r="AF40" s="217" t="str">
        <f t="shared" si="1"/>
        <v/>
      </c>
      <c r="AG40" s="220" t="str">
        <f t="shared" si="2"/>
        <v/>
      </c>
      <c r="AH40" s="221"/>
      <c r="AI40" s="222"/>
      <c r="AJ40" s="222"/>
      <c r="AK40" s="222"/>
      <c r="AL40" s="222"/>
    </row>
    <row r="41" spans="1:125" ht="123.75">
      <c r="A41" s="75">
        <v>1</v>
      </c>
      <c r="B41" s="68" t="s">
        <v>156</v>
      </c>
      <c r="C41" s="28" t="s">
        <v>196</v>
      </c>
      <c r="D41" s="1" t="s">
        <v>155</v>
      </c>
      <c r="E41" s="79" t="s">
        <v>136</v>
      </c>
      <c r="F41" s="24" t="s">
        <v>5</v>
      </c>
      <c r="G41" s="24"/>
      <c r="H41" s="35" t="s">
        <v>175</v>
      </c>
      <c r="I41" s="75" t="s">
        <v>125</v>
      </c>
      <c r="J41" s="84" t="s">
        <v>337</v>
      </c>
      <c r="K41" s="125" t="s">
        <v>785</v>
      </c>
      <c r="L41" s="114" t="s">
        <v>5</v>
      </c>
      <c r="M41" s="114"/>
      <c r="N41" s="114"/>
      <c r="O41" s="115"/>
      <c r="P41" s="114"/>
      <c r="Q41" s="114" t="s">
        <v>5</v>
      </c>
      <c r="R41" s="114"/>
      <c r="S41" s="114"/>
      <c r="T41" s="114" t="s">
        <v>126</v>
      </c>
      <c r="U41" s="115"/>
      <c r="V41" s="114"/>
      <c r="W41" s="114" t="s">
        <v>126</v>
      </c>
      <c r="X41" s="114"/>
      <c r="Y41" s="114"/>
      <c r="Z41" s="114" t="s">
        <v>5</v>
      </c>
      <c r="AA41" s="213">
        <f t="shared" si="0"/>
        <v>16</v>
      </c>
      <c r="AB41" s="229" t="s">
        <v>368</v>
      </c>
      <c r="AC41" s="210" t="s">
        <v>562</v>
      </c>
      <c r="AD41" s="277"/>
      <c r="AE41" s="284"/>
      <c r="AF41" s="213">
        <f t="shared" si="1"/>
        <v>12</v>
      </c>
      <c r="AG41" s="214">
        <f t="shared" si="2"/>
        <v>25</v>
      </c>
      <c r="AH41" s="215"/>
      <c r="AI41" s="216"/>
      <c r="AJ41" s="216"/>
      <c r="AK41" s="216" t="s">
        <v>5</v>
      </c>
      <c r="AL41" s="216" t="s">
        <v>5</v>
      </c>
    </row>
    <row r="42" spans="1:125" ht="45">
      <c r="A42" s="75">
        <v>2</v>
      </c>
      <c r="B42" s="68" t="s">
        <v>156</v>
      </c>
      <c r="C42" s="28" t="s">
        <v>196</v>
      </c>
      <c r="D42" s="80" t="s">
        <v>137</v>
      </c>
      <c r="E42" s="79" t="s">
        <v>136</v>
      </c>
      <c r="F42" s="24" t="s">
        <v>5</v>
      </c>
      <c r="G42" s="24"/>
      <c r="H42" s="35" t="s">
        <v>175</v>
      </c>
      <c r="I42" s="75" t="s">
        <v>125</v>
      </c>
      <c r="J42" s="84" t="s">
        <v>281</v>
      </c>
      <c r="K42" s="125" t="s">
        <v>787</v>
      </c>
      <c r="L42" s="114" t="s">
        <v>5</v>
      </c>
      <c r="M42" s="95"/>
      <c r="N42" s="95"/>
      <c r="O42" s="115"/>
      <c r="P42" s="95"/>
      <c r="Q42" s="95"/>
      <c r="R42" s="95"/>
      <c r="S42" s="95"/>
      <c r="T42" s="95" t="s">
        <v>5</v>
      </c>
      <c r="U42" s="115"/>
      <c r="V42" s="95" t="s">
        <v>126</v>
      </c>
      <c r="W42" s="95"/>
      <c r="X42" s="95" t="s">
        <v>5</v>
      </c>
      <c r="Y42" s="95"/>
      <c r="Z42" s="95"/>
      <c r="AA42" s="213">
        <f t="shared" si="0"/>
        <v>22</v>
      </c>
      <c r="AB42" s="229" t="s">
        <v>368</v>
      </c>
      <c r="AC42" s="210"/>
      <c r="AD42" s="211"/>
      <c r="AE42" s="212"/>
      <c r="AF42" s="213" t="str">
        <f t="shared" si="1"/>
        <v/>
      </c>
      <c r="AG42" s="214" t="str">
        <f t="shared" si="2"/>
        <v/>
      </c>
      <c r="AH42" s="215"/>
      <c r="AI42" s="216"/>
      <c r="AJ42" s="216"/>
      <c r="AK42" s="216"/>
      <c r="AL42" s="216"/>
    </row>
    <row r="43" spans="1:125" ht="13.5" customHeight="1">
      <c r="A43" s="59"/>
      <c r="B43" s="49"/>
      <c r="C43" s="49"/>
      <c r="D43" s="85"/>
      <c r="E43" s="83"/>
      <c r="F43" s="73"/>
      <c r="G43" s="73"/>
      <c r="H43" s="85"/>
      <c r="I43" s="83"/>
      <c r="J43" s="88"/>
      <c r="K43" s="85"/>
      <c r="L43" s="121"/>
      <c r="M43" s="73"/>
      <c r="N43" s="121"/>
      <c r="O43" s="123"/>
      <c r="P43" s="121"/>
      <c r="Q43" s="121"/>
      <c r="R43" s="121"/>
      <c r="S43" s="121"/>
      <c r="T43" s="121"/>
      <c r="U43" s="121"/>
      <c r="V43" s="121"/>
      <c r="W43" s="121"/>
      <c r="X43" s="121"/>
      <c r="Y43" s="121"/>
      <c r="Z43" s="121"/>
      <c r="AA43" s="217" t="str">
        <f t="shared" si="0"/>
        <v/>
      </c>
      <c r="AB43" s="232"/>
      <c r="AC43" s="218"/>
      <c r="AD43" s="219"/>
      <c r="AE43" s="219"/>
      <c r="AF43" s="217" t="str">
        <f t="shared" si="1"/>
        <v/>
      </c>
      <c r="AG43" s="220" t="str">
        <f t="shared" si="2"/>
        <v/>
      </c>
      <c r="AH43" s="221"/>
      <c r="AI43" s="222"/>
      <c r="AJ43" s="222"/>
      <c r="AK43" s="222"/>
      <c r="AL43" s="222"/>
    </row>
    <row r="44" spans="1:125" ht="67.5">
      <c r="A44" s="25">
        <v>1</v>
      </c>
      <c r="B44" s="155" t="s">
        <v>377</v>
      </c>
      <c r="C44" s="28" t="s">
        <v>488</v>
      </c>
      <c r="D44" s="298" t="s">
        <v>749</v>
      </c>
      <c r="E44" s="24" t="s">
        <v>750</v>
      </c>
      <c r="F44" s="25" t="s">
        <v>5</v>
      </c>
      <c r="G44" s="25"/>
      <c r="H44" s="297" t="s">
        <v>755</v>
      </c>
      <c r="I44" s="25" t="s">
        <v>750</v>
      </c>
      <c r="J44" s="125" t="s">
        <v>378</v>
      </c>
      <c r="K44" s="149" t="s">
        <v>744</v>
      </c>
      <c r="L44" s="151" t="s">
        <v>5</v>
      </c>
      <c r="M44" s="152"/>
      <c r="N44" s="152"/>
      <c r="O44" s="54"/>
      <c r="P44" s="152"/>
      <c r="Q44" s="152"/>
      <c r="R44" s="152" t="s">
        <v>126</v>
      </c>
      <c r="S44" s="152"/>
      <c r="T44" s="152" t="s">
        <v>5</v>
      </c>
      <c r="U44" s="54"/>
      <c r="V44" s="152" t="s">
        <v>126</v>
      </c>
      <c r="W44" s="152"/>
      <c r="X44" s="152" t="s">
        <v>5</v>
      </c>
      <c r="Y44" s="152"/>
      <c r="Z44" s="152"/>
      <c r="AA44" s="213">
        <f t="shared" si="0"/>
        <v>22</v>
      </c>
      <c r="AB44" s="229" t="s">
        <v>368</v>
      </c>
      <c r="AC44" s="210" t="s">
        <v>548</v>
      </c>
      <c r="AD44" s="277" t="s">
        <v>549</v>
      </c>
      <c r="AE44" s="212"/>
      <c r="AF44" s="213">
        <f t="shared" si="1"/>
        <v>18.7</v>
      </c>
      <c r="AG44" s="214">
        <f t="shared" si="2"/>
        <v>15</v>
      </c>
      <c r="AH44" s="215"/>
      <c r="AI44" s="216"/>
      <c r="AJ44" s="216"/>
      <c r="AK44" s="216" t="s">
        <v>5</v>
      </c>
      <c r="AL44" s="216"/>
    </row>
    <row r="45" spans="1:125" ht="112.5">
      <c r="A45" s="25">
        <v>2</v>
      </c>
      <c r="B45" s="155" t="s">
        <v>377</v>
      </c>
      <c r="C45" s="28" t="s">
        <v>196</v>
      </c>
      <c r="D45" s="298" t="s">
        <v>751</v>
      </c>
      <c r="E45" s="24" t="s">
        <v>750</v>
      </c>
      <c r="F45" s="25" t="s">
        <v>5</v>
      </c>
      <c r="G45" s="25"/>
      <c r="H45" s="297" t="s">
        <v>755</v>
      </c>
      <c r="I45" s="25" t="s">
        <v>750</v>
      </c>
      <c r="J45" s="125" t="s">
        <v>379</v>
      </c>
      <c r="K45" s="149" t="s">
        <v>744</v>
      </c>
      <c r="L45" s="151" t="s">
        <v>5</v>
      </c>
      <c r="M45" s="152"/>
      <c r="N45" s="152"/>
      <c r="O45" s="54"/>
      <c r="P45" s="152"/>
      <c r="Q45" s="152"/>
      <c r="R45" s="152" t="s">
        <v>126</v>
      </c>
      <c r="S45" s="152"/>
      <c r="T45" s="152" t="s">
        <v>5</v>
      </c>
      <c r="U45" s="54"/>
      <c r="V45" s="152" t="s">
        <v>126</v>
      </c>
      <c r="W45" s="152"/>
      <c r="X45" s="152" t="s">
        <v>5</v>
      </c>
      <c r="Y45" s="152"/>
      <c r="Z45" s="152"/>
      <c r="AA45" s="213">
        <f t="shared" si="0"/>
        <v>22</v>
      </c>
      <c r="AB45" s="229" t="s">
        <v>368</v>
      </c>
      <c r="AC45" s="210" t="s">
        <v>550</v>
      </c>
      <c r="AD45" s="277"/>
      <c r="AE45" s="212"/>
      <c r="AF45" s="213">
        <f t="shared" si="1"/>
        <v>18.7</v>
      </c>
      <c r="AG45" s="214">
        <f t="shared" si="2"/>
        <v>15</v>
      </c>
      <c r="AH45" s="215"/>
      <c r="AI45" s="216"/>
      <c r="AJ45" s="216"/>
      <c r="AK45" s="216" t="s">
        <v>5</v>
      </c>
      <c r="AL45" s="216"/>
    </row>
    <row r="46" spans="1:125" ht="146.25">
      <c r="A46" s="25">
        <v>3</v>
      </c>
      <c r="B46" s="155" t="s">
        <v>377</v>
      </c>
      <c r="C46" s="28" t="s">
        <v>196</v>
      </c>
      <c r="D46" s="298" t="s">
        <v>752</v>
      </c>
      <c r="E46" s="24" t="s">
        <v>750</v>
      </c>
      <c r="F46" s="25" t="s">
        <v>5</v>
      </c>
      <c r="G46" s="25"/>
      <c r="H46" s="297" t="s">
        <v>755</v>
      </c>
      <c r="I46" s="25" t="s">
        <v>750</v>
      </c>
      <c r="J46" s="125" t="s">
        <v>380</v>
      </c>
      <c r="K46" s="149" t="s">
        <v>744</v>
      </c>
      <c r="L46" s="151" t="s">
        <v>5</v>
      </c>
      <c r="M46" s="152"/>
      <c r="N46" s="152"/>
      <c r="O46" s="54"/>
      <c r="P46" s="152"/>
      <c r="Q46" s="152"/>
      <c r="R46" s="152" t="s">
        <v>126</v>
      </c>
      <c r="S46" s="152"/>
      <c r="T46" s="152" t="s">
        <v>5</v>
      </c>
      <c r="U46" s="54"/>
      <c r="V46" s="152" t="s">
        <v>126</v>
      </c>
      <c r="W46" s="152"/>
      <c r="X46" s="152" t="s">
        <v>5</v>
      </c>
      <c r="Y46" s="152"/>
      <c r="Z46" s="152"/>
      <c r="AA46" s="213">
        <f t="shared" si="0"/>
        <v>22</v>
      </c>
      <c r="AB46" s="229" t="s">
        <v>368</v>
      </c>
      <c r="AC46" s="210" t="s">
        <v>563</v>
      </c>
      <c r="AD46" s="277" t="s">
        <v>551</v>
      </c>
      <c r="AE46" s="212"/>
      <c r="AF46" s="213">
        <f t="shared" si="1"/>
        <v>18.7</v>
      </c>
      <c r="AG46" s="214">
        <f t="shared" si="2"/>
        <v>15</v>
      </c>
      <c r="AH46" s="215"/>
      <c r="AI46" s="216"/>
      <c r="AJ46" s="216"/>
      <c r="AK46" s="216" t="s">
        <v>5</v>
      </c>
      <c r="AL46" s="216"/>
    </row>
    <row r="47" spans="1:125" s="254" customFormat="1" ht="90">
      <c r="A47" s="238">
        <v>4</v>
      </c>
      <c r="B47" s="239" t="s">
        <v>484</v>
      </c>
      <c r="C47" s="28" t="s">
        <v>196</v>
      </c>
      <c r="D47" s="240" t="s">
        <v>368</v>
      </c>
      <c r="E47" s="299" t="s">
        <v>754</v>
      </c>
      <c r="F47" s="241" t="s">
        <v>5</v>
      </c>
      <c r="G47" s="241" t="s">
        <v>5</v>
      </c>
      <c r="H47" s="242" t="s">
        <v>756</v>
      </c>
      <c r="I47" s="242" t="s">
        <v>485</v>
      </c>
      <c r="J47" s="243" t="s">
        <v>486</v>
      </c>
      <c r="K47" s="244" t="s">
        <v>745</v>
      </c>
      <c r="L47" s="245" t="s">
        <v>5</v>
      </c>
      <c r="M47" s="245"/>
      <c r="N47" s="245"/>
      <c r="O47" s="246"/>
      <c r="P47" s="245"/>
      <c r="Q47" s="245"/>
      <c r="R47" s="245"/>
      <c r="S47" s="245"/>
      <c r="T47" s="245" t="s">
        <v>5</v>
      </c>
      <c r="U47" s="247"/>
      <c r="V47" s="245"/>
      <c r="W47" s="245"/>
      <c r="X47" s="245" t="s">
        <v>5</v>
      </c>
      <c r="Y47" s="245"/>
      <c r="Z47" s="245"/>
      <c r="AA47" s="248">
        <f t="shared" ref="AA47" si="3">IFERROR(VALUE(MID(IFERROR(VLOOKUP(IF(V47="x",1,IF(W47="x",2,IF(X47="x",3,IF(Y47="x",4,IF(Z47="x",5,0))))),RiskMatrix,IF(P47="x",1,IF(Q47="x",2,IF(R47="x",3,IF(S47="x",4,IF(T47="x",5,0)))))+3,0),""),1,FIND("(",IFERROR(VLOOKUP(IF(V47="x",1,IF(W47="x",2,IF(X47="x",3,IF(Y47="x",4,IF(Z47="x",5,0))))),RiskMatrix,IF(P47="x",1,IF(Q47="x",2,IF(R47="x",3,IF(S47="x",4,IF(T47="x",5,0)))))+3,0),""))-2)),"")</f>
        <v>22</v>
      </c>
      <c r="AB47" s="249" t="s">
        <v>487</v>
      </c>
      <c r="AC47" s="210" t="s">
        <v>552</v>
      </c>
      <c r="AD47" s="277" t="s">
        <v>553</v>
      </c>
      <c r="AE47" s="212"/>
      <c r="AF47" s="248">
        <f t="shared" si="1"/>
        <v>18.7</v>
      </c>
      <c r="AG47" s="250">
        <f t="shared" si="2"/>
        <v>15</v>
      </c>
      <c r="AH47" s="251"/>
      <c r="AI47" s="252"/>
      <c r="AJ47" s="274"/>
      <c r="AK47" s="252" t="s">
        <v>5</v>
      </c>
      <c r="AL47" s="252"/>
      <c r="AM47" s="253"/>
      <c r="AN47" s="253"/>
      <c r="AO47" s="253"/>
      <c r="AP47" s="253"/>
      <c r="AQ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253"/>
      <c r="BO47" s="253"/>
      <c r="BP47" s="253"/>
      <c r="BQ47" s="253"/>
      <c r="BR47" s="253"/>
      <c r="BS47" s="253"/>
      <c r="BT47" s="253"/>
      <c r="BU47" s="253"/>
      <c r="BV47" s="253"/>
      <c r="BW47" s="253"/>
      <c r="BX47" s="253"/>
      <c r="BY47" s="253"/>
      <c r="BZ47" s="253"/>
      <c r="CA47" s="253"/>
      <c r="CB47" s="253"/>
      <c r="CC47" s="253"/>
      <c r="CD47" s="253"/>
      <c r="CE47" s="253"/>
      <c r="CF47" s="253"/>
      <c r="CG47" s="253"/>
      <c r="CH47" s="253"/>
      <c r="CI47" s="253"/>
      <c r="CJ47" s="253"/>
      <c r="CK47" s="253"/>
      <c r="CL47" s="253"/>
      <c r="CM47" s="253"/>
      <c r="CN47" s="253"/>
      <c r="CO47" s="253"/>
      <c r="CP47" s="253"/>
      <c r="CQ47" s="253"/>
      <c r="CR47" s="253"/>
      <c r="CS47" s="253"/>
      <c r="CT47" s="253"/>
      <c r="CU47" s="253"/>
      <c r="CV47" s="253"/>
      <c r="CW47" s="253"/>
      <c r="CX47" s="253"/>
      <c r="CY47" s="253"/>
      <c r="CZ47" s="253"/>
      <c r="DA47" s="253"/>
      <c r="DB47" s="253"/>
      <c r="DC47" s="253"/>
      <c r="DD47" s="253"/>
      <c r="DE47" s="253"/>
      <c r="DF47" s="253"/>
      <c r="DG47" s="253"/>
      <c r="DH47" s="253"/>
      <c r="DI47" s="253"/>
      <c r="DJ47" s="253"/>
      <c r="DK47" s="253"/>
      <c r="DL47" s="253"/>
      <c r="DM47" s="253"/>
      <c r="DN47" s="253"/>
      <c r="DO47" s="253"/>
      <c r="DP47" s="253"/>
      <c r="DQ47" s="253"/>
      <c r="DR47" s="253"/>
      <c r="DS47" s="253"/>
      <c r="DT47" s="253"/>
      <c r="DU47" s="253"/>
    </row>
    <row r="48" spans="1:125" ht="112.5">
      <c r="A48" s="25">
        <v>5</v>
      </c>
      <c r="B48" s="155" t="s">
        <v>377</v>
      </c>
      <c r="C48" s="28" t="s">
        <v>196</v>
      </c>
      <c r="D48" s="148" t="s">
        <v>125</v>
      </c>
      <c r="E48" s="24" t="s">
        <v>754</v>
      </c>
      <c r="F48" s="25" t="s">
        <v>5</v>
      </c>
      <c r="G48" s="25"/>
      <c r="H48" s="297" t="s">
        <v>755</v>
      </c>
      <c r="I48" s="25" t="s">
        <v>753</v>
      </c>
      <c r="J48" s="125" t="s">
        <v>394</v>
      </c>
      <c r="K48" s="149" t="s">
        <v>744</v>
      </c>
      <c r="L48" s="151" t="s">
        <v>5</v>
      </c>
      <c r="M48" s="152"/>
      <c r="N48" s="152"/>
      <c r="O48" s="54"/>
      <c r="P48" s="152"/>
      <c r="Q48" s="152"/>
      <c r="R48" s="152" t="s">
        <v>126</v>
      </c>
      <c r="S48" s="152"/>
      <c r="T48" s="152" t="s">
        <v>5</v>
      </c>
      <c r="U48" s="54"/>
      <c r="V48" s="152" t="s">
        <v>126</v>
      </c>
      <c r="W48" s="152"/>
      <c r="X48" s="152" t="s">
        <v>5</v>
      </c>
      <c r="Y48" s="152"/>
      <c r="Z48" s="152"/>
      <c r="AA48" s="213">
        <f t="shared" si="0"/>
        <v>22</v>
      </c>
      <c r="AB48" s="229" t="s">
        <v>368</v>
      </c>
      <c r="AC48" s="210" t="s">
        <v>554</v>
      </c>
      <c r="AD48" s="277"/>
      <c r="AE48" s="212"/>
      <c r="AF48" s="213">
        <f t="shared" si="1"/>
        <v>18.7</v>
      </c>
      <c r="AG48" s="214">
        <f t="shared" si="2"/>
        <v>15</v>
      </c>
      <c r="AH48" s="215"/>
      <c r="AI48" s="216"/>
      <c r="AJ48" s="216"/>
      <c r="AK48" s="216" t="s">
        <v>5</v>
      </c>
      <c r="AL48" s="216"/>
    </row>
    <row r="49" spans="1:51" s="162" customFormat="1" ht="14.25">
      <c r="A49" s="156"/>
      <c r="B49" s="156"/>
      <c r="C49" s="156"/>
      <c r="D49" s="157"/>
      <c r="E49" s="156"/>
      <c r="F49" s="158"/>
      <c r="G49" s="158"/>
      <c r="H49" s="156"/>
      <c r="I49" s="159"/>
      <c r="J49" s="156"/>
      <c r="K49" s="156"/>
      <c r="L49" s="160"/>
      <c r="M49" s="161"/>
      <c r="N49" s="161"/>
      <c r="O49" s="161"/>
      <c r="P49" s="161"/>
      <c r="Q49" s="161"/>
      <c r="R49" s="161"/>
      <c r="S49" s="161"/>
      <c r="T49" s="161"/>
      <c r="U49" s="161"/>
      <c r="V49" s="161"/>
      <c r="W49" s="161"/>
      <c r="X49" s="161"/>
      <c r="Y49" s="161"/>
      <c r="Z49" s="161"/>
      <c r="AA49" s="161"/>
      <c r="AB49" s="156"/>
      <c r="AC49" s="156"/>
      <c r="AM49" s="223"/>
      <c r="AN49" s="223"/>
      <c r="AO49" s="223"/>
      <c r="AP49" s="223"/>
      <c r="AQ49" s="223"/>
      <c r="AR49" s="223"/>
      <c r="AS49" s="223"/>
      <c r="AT49" s="223"/>
      <c r="AU49" s="223"/>
      <c r="AV49" s="223"/>
      <c r="AW49" s="223"/>
      <c r="AX49" s="223"/>
      <c r="AY49" s="223"/>
    </row>
    <row r="50" spans="1:51">
      <c r="A50" s="43"/>
      <c r="B50" s="43"/>
      <c r="C50" s="43"/>
      <c r="D50" s="43"/>
      <c r="E50" s="43"/>
      <c r="F50" s="44"/>
      <c r="G50" s="44"/>
      <c r="H50" s="43"/>
      <c r="I50" s="43"/>
      <c r="J50" s="43"/>
      <c r="K50" s="43"/>
      <c r="L50" s="44"/>
      <c r="M50" s="44"/>
      <c r="N50" s="92"/>
      <c r="O50" s="42"/>
      <c r="P50" s="92"/>
      <c r="Q50" s="92"/>
      <c r="R50" s="92"/>
      <c r="S50" s="92"/>
      <c r="T50" s="92"/>
      <c r="U50" s="92"/>
      <c r="V50" s="92"/>
      <c r="W50" s="92"/>
      <c r="X50" s="92"/>
      <c r="Y50" s="92"/>
      <c r="Z50" s="92"/>
      <c r="AA50" s="52"/>
      <c r="AB50" s="52"/>
      <c r="AC50" s="52"/>
      <c r="AM50" s="223"/>
      <c r="AN50" s="223"/>
      <c r="AO50" s="223"/>
      <c r="AP50" s="223"/>
      <c r="AQ50" s="223"/>
      <c r="AR50" s="223"/>
      <c r="AS50" s="223"/>
      <c r="AT50" s="223"/>
      <c r="AU50" s="223"/>
      <c r="AV50" s="223"/>
      <c r="AW50" s="223"/>
      <c r="AX50" s="223"/>
      <c r="AY50" s="223"/>
    </row>
    <row r="51" spans="1:51">
      <c r="A51" s="43"/>
      <c r="B51" s="43"/>
      <c r="C51" s="43"/>
      <c r="D51" s="43"/>
      <c r="E51" s="43"/>
      <c r="F51" s="44"/>
      <c r="G51" s="44"/>
      <c r="H51" s="43"/>
      <c r="I51" s="43"/>
      <c r="J51" s="43"/>
      <c r="K51" s="43"/>
      <c r="L51" s="44"/>
      <c r="M51" s="44"/>
      <c r="N51" s="92"/>
      <c r="O51" s="42"/>
      <c r="P51" s="92"/>
      <c r="Q51" s="92"/>
      <c r="R51" s="92"/>
      <c r="S51" s="92"/>
      <c r="T51" s="92"/>
      <c r="U51" s="92"/>
      <c r="V51" s="92"/>
      <c r="W51" s="92"/>
      <c r="X51" s="92"/>
      <c r="Y51" s="92"/>
      <c r="Z51" s="92"/>
      <c r="AA51" s="52"/>
      <c r="AB51" s="52"/>
      <c r="AC51" s="52"/>
    </row>
    <row r="52" spans="1:51">
      <c r="A52" s="43"/>
      <c r="B52" s="43"/>
      <c r="C52" s="43"/>
      <c r="D52" s="43"/>
      <c r="E52" s="43"/>
      <c r="F52" s="44"/>
      <c r="G52" s="44"/>
      <c r="H52" s="43"/>
      <c r="I52" s="43"/>
      <c r="J52" s="43"/>
      <c r="K52" s="43"/>
      <c r="L52" s="44"/>
      <c r="M52" s="44"/>
      <c r="N52" s="92"/>
      <c r="O52" s="42"/>
      <c r="P52" s="92"/>
      <c r="Q52" s="92"/>
      <c r="R52" s="92"/>
      <c r="S52" s="92"/>
      <c r="T52" s="92"/>
      <c r="U52" s="92"/>
      <c r="V52" s="92"/>
      <c r="W52" s="92"/>
      <c r="X52" s="92"/>
      <c r="Y52" s="92"/>
      <c r="Z52" s="92"/>
      <c r="AA52" s="52"/>
      <c r="AB52" s="52"/>
      <c r="AC52" s="52"/>
    </row>
    <row r="53" spans="1:51">
      <c r="A53" s="43"/>
      <c r="B53" s="43"/>
      <c r="C53" s="43"/>
      <c r="D53" s="43"/>
      <c r="E53" s="43"/>
      <c r="F53" s="44"/>
      <c r="G53" s="44"/>
      <c r="H53" s="43"/>
      <c r="I53" s="43"/>
      <c r="J53" s="43"/>
      <c r="K53" s="43"/>
      <c r="L53" s="44"/>
      <c r="M53" s="44"/>
      <c r="N53" s="92"/>
      <c r="O53" s="42"/>
      <c r="P53" s="92"/>
      <c r="Q53" s="92"/>
      <c r="R53" s="92"/>
      <c r="S53" s="92"/>
      <c r="T53" s="92"/>
      <c r="U53" s="92"/>
      <c r="V53" s="92"/>
      <c r="W53" s="92"/>
      <c r="X53" s="92"/>
      <c r="Y53" s="92"/>
      <c r="Z53" s="92"/>
      <c r="AA53" s="52"/>
      <c r="AB53" s="52"/>
      <c r="AC53" s="52"/>
    </row>
    <row r="54" spans="1:51">
      <c r="A54" s="43"/>
      <c r="B54" s="43"/>
      <c r="C54" s="43"/>
      <c r="D54" s="43"/>
      <c r="E54" s="43"/>
      <c r="F54" s="44"/>
      <c r="G54" s="44"/>
      <c r="H54" s="43"/>
      <c r="I54" s="43"/>
      <c r="J54" s="43"/>
      <c r="K54" s="43"/>
      <c r="L54" s="44"/>
      <c r="M54" s="44"/>
      <c r="N54" s="92"/>
      <c r="O54" s="42"/>
      <c r="P54" s="92"/>
      <c r="Q54" s="92"/>
      <c r="R54" s="92"/>
      <c r="S54" s="92"/>
      <c r="T54" s="92"/>
      <c r="U54" s="92"/>
      <c r="V54" s="92"/>
      <c r="W54" s="92"/>
      <c r="X54" s="92"/>
      <c r="Y54" s="92"/>
      <c r="Z54" s="92"/>
      <c r="AA54" s="52"/>
      <c r="AB54" s="52"/>
      <c r="AC54" s="52"/>
    </row>
    <row r="55" spans="1:51">
      <c r="A55" s="43"/>
      <c r="B55" s="43"/>
      <c r="C55" s="43"/>
      <c r="D55" s="43"/>
      <c r="E55" s="43"/>
      <c r="F55" s="44"/>
      <c r="G55" s="44"/>
      <c r="H55" s="43"/>
      <c r="I55" s="43"/>
      <c r="J55" s="43"/>
      <c r="K55" s="43"/>
      <c r="L55" s="44"/>
      <c r="M55" s="44"/>
      <c r="N55" s="92"/>
      <c r="O55" s="42"/>
      <c r="P55" s="92"/>
      <c r="Q55" s="92"/>
      <c r="R55" s="92"/>
      <c r="S55" s="92"/>
      <c r="T55" s="92"/>
      <c r="U55" s="92"/>
      <c r="V55" s="92"/>
      <c r="W55" s="92"/>
      <c r="X55" s="92"/>
      <c r="Y55" s="92"/>
      <c r="Z55" s="92"/>
      <c r="AA55" s="52"/>
      <c r="AB55" s="52"/>
      <c r="AC55" s="52"/>
    </row>
    <row r="56" spans="1:51">
      <c r="A56" s="43"/>
      <c r="B56" s="43"/>
      <c r="C56" s="43"/>
      <c r="D56" s="43"/>
      <c r="E56" s="43"/>
      <c r="F56" s="44"/>
      <c r="G56" s="44"/>
      <c r="H56" s="43"/>
      <c r="I56" s="43"/>
      <c r="J56" s="43"/>
      <c r="K56" s="43"/>
      <c r="L56" s="44"/>
      <c r="M56" s="44"/>
      <c r="N56" s="92"/>
      <c r="O56" s="42"/>
      <c r="P56" s="92"/>
      <c r="Q56" s="92"/>
      <c r="R56" s="92"/>
      <c r="S56" s="92"/>
      <c r="T56" s="92"/>
      <c r="U56" s="92"/>
      <c r="V56" s="92"/>
      <c r="W56" s="92"/>
      <c r="X56" s="92"/>
      <c r="Y56" s="92"/>
      <c r="Z56" s="92"/>
      <c r="AA56" s="52"/>
      <c r="AB56" s="52"/>
      <c r="AC56" s="52"/>
    </row>
    <row r="57" spans="1:51">
      <c r="A57" s="43"/>
      <c r="B57" s="43"/>
      <c r="C57" s="43"/>
      <c r="D57" s="43"/>
      <c r="E57" s="43"/>
      <c r="F57" s="44"/>
      <c r="G57" s="44"/>
      <c r="H57" s="43"/>
      <c r="I57" s="43"/>
      <c r="J57" s="43"/>
      <c r="K57" s="43"/>
      <c r="L57" s="44"/>
      <c r="M57" s="44"/>
      <c r="N57" s="92"/>
      <c r="O57" s="42"/>
      <c r="P57" s="92"/>
      <c r="Q57" s="92"/>
      <c r="R57" s="92"/>
      <c r="S57" s="92"/>
      <c r="T57" s="92"/>
      <c r="U57" s="92"/>
      <c r="V57" s="92"/>
      <c r="W57" s="92"/>
      <c r="X57" s="92"/>
      <c r="Y57" s="92"/>
      <c r="Z57" s="92"/>
      <c r="AA57" s="52"/>
      <c r="AB57" s="52"/>
      <c r="AC57" s="52"/>
    </row>
    <row r="58" spans="1:51">
      <c r="A58" s="43"/>
      <c r="B58" s="43"/>
      <c r="C58" s="43"/>
      <c r="D58" s="43"/>
      <c r="E58" s="43"/>
      <c r="F58" s="44"/>
      <c r="G58" s="44"/>
      <c r="H58" s="43"/>
      <c r="I58" s="43"/>
      <c r="J58" s="43"/>
      <c r="K58" s="43"/>
      <c r="L58" s="44"/>
      <c r="M58" s="44"/>
      <c r="N58" s="92"/>
      <c r="O58" s="42"/>
      <c r="P58" s="92"/>
      <c r="Q58" s="92"/>
      <c r="R58" s="92"/>
      <c r="S58" s="92"/>
      <c r="T58" s="92"/>
      <c r="U58" s="92"/>
      <c r="V58" s="92"/>
      <c r="W58" s="92"/>
      <c r="X58" s="92"/>
      <c r="Y58" s="92"/>
      <c r="Z58" s="92"/>
      <c r="AA58" s="52"/>
      <c r="AB58" s="52"/>
      <c r="AC58" s="52"/>
    </row>
    <row r="59" spans="1:51">
      <c r="A59" s="43"/>
      <c r="B59" s="43"/>
      <c r="C59" s="43"/>
      <c r="D59" s="43"/>
      <c r="E59" s="43"/>
      <c r="F59" s="44"/>
      <c r="G59" s="44"/>
      <c r="H59" s="43"/>
      <c r="I59" s="43"/>
      <c r="J59" s="43"/>
      <c r="K59" s="43"/>
      <c r="L59" s="44"/>
      <c r="M59" s="44"/>
      <c r="N59" s="92"/>
      <c r="O59" s="42"/>
      <c r="P59" s="92"/>
      <c r="Q59" s="92"/>
      <c r="R59" s="92"/>
      <c r="S59" s="92"/>
      <c r="T59" s="92"/>
      <c r="U59" s="92"/>
      <c r="V59" s="92"/>
      <c r="W59" s="92"/>
      <c r="X59" s="92"/>
      <c r="Y59" s="92"/>
      <c r="Z59" s="92"/>
      <c r="AA59" s="52"/>
      <c r="AB59" s="52"/>
      <c r="AC59" s="52"/>
    </row>
    <row r="60" spans="1:51">
      <c r="A60" s="43"/>
      <c r="B60" s="43"/>
      <c r="C60" s="43"/>
      <c r="D60" s="43"/>
      <c r="E60" s="43"/>
      <c r="F60" s="44"/>
      <c r="G60" s="44"/>
      <c r="H60" s="43"/>
      <c r="I60" s="43"/>
      <c r="J60" s="43"/>
      <c r="K60" s="43"/>
      <c r="L60" s="44"/>
      <c r="M60" s="44"/>
      <c r="N60" s="92"/>
      <c r="O60" s="42"/>
      <c r="P60" s="92"/>
      <c r="Q60" s="92"/>
      <c r="R60" s="92"/>
      <c r="S60" s="92"/>
      <c r="T60" s="92"/>
      <c r="U60" s="92"/>
      <c r="V60" s="92"/>
      <c r="W60" s="92"/>
      <c r="X60" s="92"/>
      <c r="Y60" s="92"/>
      <c r="Z60" s="92"/>
      <c r="AA60" s="52"/>
      <c r="AB60" s="52"/>
      <c r="AC60" s="52"/>
    </row>
    <row r="61" spans="1:51">
      <c r="A61" s="43"/>
      <c r="B61" s="43"/>
      <c r="C61" s="43"/>
      <c r="D61" s="43"/>
      <c r="E61" s="43"/>
      <c r="F61" s="44"/>
      <c r="G61" s="44"/>
      <c r="H61" s="43"/>
      <c r="I61" s="43"/>
      <c r="J61" s="43"/>
      <c r="K61" s="43"/>
      <c r="L61" s="44"/>
      <c r="M61" s="44"/>
      <c r="N61" s="92"/>
      <c r="O61" s="42"/>
      <c r="P61" s="92"/>
      <c r="Q61" s="92"/>
      <c r="R61" s="92"/>
      <c r="S61" s="92"/>
      <c r="T61" s="92"/>
      <c r="U61" s="92"/>
      <c r="V61" s="92"/>
      <c r="W61" s="92"/>
      <c r="X61" s="92"/>
      <c r="Y61" s="92"/>
      <c r="Z61" s="92"/>
      <c r="AA61" s="52"/>
      <c r="AB61" s="52"/>
      <c r="AC61" s="52"/>
    </row>
    <row r="62" spans="1:51">
      <c r="A62" s="43"/>
      <c r="B62" s="43"/>
      <c r="C62" s="43"/>
      <c r="D62" s="43"/>
      <c r="E62" s="43"/>
      <c r="F62" s="44"/>
      <c r="G62" s="44"/>
      <c r="H62" s="43"/>
      <c r="I62" s="43"/>
      <c r="J62" s="43"/>
      <c r="K62" s="43"/>
      <c r="L62" s="44"/>
      <c r="M62" s="44"/>
      <c r="N62" s="92"/>
      <c r="O62" s="42"/>
      <c r="P62" s="92"/>
      <c r="Q62" s="92"/>
      <c r="R62" s="92"/>
      <c r="S62" s="92"/>
      <c r="T62" s="92"/>
      <c r="U62" s="92"/>
      <c r="V62" s="92"/>
      <c r="W62" s="92"/>
      <c r="X62" s="92"/>
      <c r="Y62" s="92"/>
      <c r="Z62" s="92"/>
      <c r="AA62" s="52"/>
      <c r="AB62" s="52"/>
      <c r="AC62" s="52"/>
    </row>
    <row r="63" spans="1:51">
      <c r="A63" s="43"/>
      <c r="B63" s="43"/>
      <c r="C63" s="43"/>
      <c r="D63" s="43"/>
      <c r="E63" s="43"/>
      <c r="F63" s="44"/>
      <c r="G63" s="44"/>
      <c r="H63" s="43"/>
      <c r="I63" s="43"/>
      <c r="J63" s="43"/>
      <c r="K63" s="43"/>
      <c r="L63" s="44"/>
      <c r="M63" s="44"/>
      <c r="N63" s="92"/>
      <c r="O63" s="42"/>
      <c r="P63" s="92"/>
      <c r="Q63" s="92"/>
      <c r="R63" s="92"/>
      <c r="S63" s="92"/>
      <c r="T63" s="92"/>
      <c r="U63" s="92"/>
      <c r="V63" s="92"/>
      <c r="W63" s="92"/>
      <c r="X63" s="92"/>
      <c r="Y63" s="92"/>
      <c r="Z63" s="92"/>
      <c r="AA63" s="52"/>
      <c r="AB63" s="52"/>
      <c r="AC63" s="52"/>
    </row>
    <row r="64" spans="1:51">
      <c r="A64" s="43"/>
      <c r="B64" s="43"/>
      <c r="C64" s="43"/>
      <c r="D64" s="43"/>
      <c r="E64" s="43"/>
      <c r="F64" s="44"/>
      <c r="G64" s="44"/>
      <c r="H64" s="43"/>
      <c r="I64" s="43"/>
      <c r="J64" s="43"/>
      <c r="K64" s="43"/>
      <c r="L64" s="44"/>
      <c r="M64" s="44"/>
      <c r="N64" s="92"/>
      <c r="O64" s="42"/>
      <c r="P64" s="92"/>
      <c r="Q64" s="92"/>
      <c r="R64" s="92"/>
      <c r="S64" s="92"/>
      <c r="T64" s="92"/>
      <c r="U64" s="92"/>
      <c r="V64" s="92"/>
      <c r="W64" s="92"/>
      <c r="X64" s="92"/>
      <c r="Y64" s="92"/>
      <c r="Z64" s="92"/>
      <c r="AA64" s="52"/>
      <c r="AB64" s="52"/>
      <c r="AC64" s="52"/>
    </row>
    <row r="65" spans="1:29">
      <c r="A65" s="43"/>
      <c r="B65" s="43"/>
      <c r="C65" s="43"/>
      <c r="D65" s="43"/>
      <c r="E65" s="43"/>
      <c r="F65" s="44"/>
      <c r="G65" s="44"/>
      <c r="H65" s="43"/>
      <c r="I65" s="43"/>
      <c r="J65" s="43"/>
      <c r="K65" s="43"/>
      <c r="L65" s="44"/>
      <c r="M65" s="44"/>
      <c r="N65" s="92"/>
      <c r="O65" s="42"/>
      <c r="P65" s="92"/>
      <c r="Q65" s="92"/>
      <c r="R65" s="92"/>
      <c r="S65" s="92"/>
      <c r="T65" s="92"/>
      <c r="U65" s="92"/>
      <c r="V65" s="92"/>
      <c r="W65" s="92"/>
      <c r="X65" s="92"/>
      <c r="Y65" s="92"/>
      <c r="Z65" s="92"/>
      <c r="AA65" s="52"/>
      <c r="AB65" s="52"/>
      <c r="AC65" s="52"/>
    </row>
    <row r="66" spans="1:29">
      <c r="A66" s="43"/>
      <c r="B66" s="43"/>
      <c r="C66" s="43"/>
      <c r="D66" s="43"/>
      <c r="E66" s="43"/>
      <c r="F66" s="44"/>
      <c r="G66" s="44"/>
      <c r="H66" s="43"/>
      <c r="I66" s="43"/>
      <c r="J66" s="43"/>
      <c r="K66" s="43"/>
      <c r="L66" s="44"/>
      <c r="M66" s="44"/>
      <c r="N66" s="92"/>
      <c r="O66" s="42"/>
      <c r="P66" s="92"/>
      <c r="Q66" s="92"/>
      <c r="R66" s="92"/>
      <c r="S66" s="92"/>
      <c r="T66" s="92"/>
      <c r="U66" s="92"/>
      <c r="V66" s="92"/>
      <c r="W66" s="92"/>
      <c r="X66" s="92"/>
      <c r="Y66" s="92"/>
      <c r="Z66" s="92"/>
      <c r="AA66" s="52"/>
      <c r="AB66" s="52"/>
      <c r="AC66" s="52"/>
    </row>
    <row r="67" spans="1:29">
      <c r="A67" s="43"/>
      <c r="B67" s="43"/>
      <c r="C67" s="43"/>
      <c r="D67" s="43"/>
      <c r="E67" s="43"/>
      <c r="F67" s="44"/>
      <c r="G67" s="44"/>
      <c r="H67" s="43"/>
      <c r="I67" s="43"/>
      <c r="J67" s="43"/>
      <c r="K67" s="43"/>
      <c r="L67" s="44"/>
      <c r="M67" s="44"/>
      <c r="N67" s="92"/>
      <c r="O67" s="42"/>
      <c r="P67" s="92"/>
      <c r="Q67" s="92"/>
      <c r="R67" s="92"/>
      <c r="S67" s="92"/>
      <c r="T67" s="92"/>
      <c r="U67" s="92"/>
      <c r="V67" s="92"/>
      <c r="W67" s="92"/>
      <c r="X67" s="92"/>
      <c r="Y67" s="92"/>
      <c r="Z67" s="92"/>
      <c r="AA67" s="52"/>
      <c r="AB67" s="52"/>
      <c r="AC67" s="52"/>
    </row>
    <row r="68" spans="1:29">
      <c r="A68" s="43"/>
      <c r="B68" s="43"/>
      <c r="C68" s="43"/>
      <c r="D68" s="43"/>
      <c r="E68" s="43"/>
      <c r="F68" s="44"/>
      <c r="G68" s="44"/>
      <c r="H68" s="43"/>
      <c r="I68" s="43"/>
      <c r="J68" s="43"/>
      <c r="K68" s="43"/>
      <c r="L68" s="44"/>
      <c r="M68" s="44"/>
      <c r="N68" s="92"/>
      <c r="O68" s="42"/>
      <c r="P68" s="92"/>
      <c r="Q68" s="92"/>
      <c r="R68" s="92"/>
      <c r="S68" s="92"/>
      <c r="T68" s="92"/>
      <c r="U68" s="92"/>
      <c r="V68" s="92"/>
      <c r="W68" s="92"/>
      <c r="X68" s="92"/>
      <c r="Y68" s="92"/>
      <c r="Z68" s="92"/>
      <c r="AA68" s="52"/>
      <c r="AB68" s="52"/>
      <c r="AC68" s="52"/>
    </row>
    <row r="69" spans="1:29">
      <c r="A69" s="43"/>
      <c r="B69" s="43"/>
      <c r="C69" s="43"/>
      <c r="D69" s="43"/>
      <c r="E69" s="43"/>
      <c r="F69" s="44"/>
      <c r="G69" s="44"/>
      <c r="H69" s="43"/>
      <c r="I69" s="43"/>
      <c r="J69" s="43"/>
      <c r="K69" s="43"/>
      <c r="L69" s="44"/>
      <c r="M69" s="44"/>
      <c r="N69" s="92"/>
      <c r="O69" s="42"/>
      <c r="P69" s="92"/>
      <c r="Q69" s="92"/>
      <c r="R69" s="92"/>
      <c r="S69" s="92"/>
      <c r="T69" s="92"/>
      <c r="U69" s="92"/>
      <c r="V69" s="92"/>
      <c r="W69" s="92"/>
      <c r="X69" s="92"/>
      <c r="Y69" s="92"/>
      <c r="Z69" s="92"/>
      <c r="AA69" s="52"/>
      <c r="AB69" s="52"/>
      <c r="AC69" s="52"/>
    </row>
    <row r="70" spans="1:29">
      <c r="A70" s="43"/>
      <c r="B70" s="43"/>
      <c r="C70" s="43"/>
      <c r="D70" s="43"/>
      <c r="E70" s="43"/>
      <c r="F70" s="44"/>
      <c r="G70" s="44"/>
      <c r="H70" s="43"/>
      <c r="I70" s="43"/>
      <c r="J70" s="43"/>
      <c r="K70" s="43"/>
      <c r="L70" s="44"/>
      <c r="M70" s="44"/>
      <c r="N70" s="92"/>
      <c r="O70" s="42"/>
      <c r="P70" s="92"/>
      <c r="Q70" s="92"/>
      <c r="R70" s="92"/>
      <c r="S70" s="92"/>
      <c r="T70" s="92"/>
      <c r="U70" s="92"/>
      <c r="V70" s="92"/>
      <c r="W70" s="92"/>
      <c r="X70" s="92"/>
      <c r="Y70" s="92"/>
      <c r="Z70" s="92"/>
      <c r="AA70" s="52"/>
      <c r="AB70" s="52"/>
      <c r="AC70" s="52"/>
    </row>
    <row r="71" spans="1:29">
      <c r="A71" s="43"/>
      <c r="B71" s="43"/>
      <c r="C71" s="43"/>
      <c r="D71" s="43"/>
      <c r="E71" s="43"/>
      <c r="F71" s="44"/>
      <c r="G71" s="44"/>
      <c r="H71" s="43"/>
      <c r="I71" s="43"/>
      <c r="J71" s="43"/>
      <c r="K71" s="43"/>
      <c r="L71" s="44"/>
      <c r="M71" s="44"/>
      <c r="N71" s="92"/>
      <c r="O71" s="92"/>
      <c r="P71" s="92"/>
      <c r="Q71" s="92"/>
      <c r="R71" s="92"/>
      <c r="S71" s="92"/>
      <c r="T71" s="92"/>
      <c r="U71" s="92"/>
      <c r="V71" s="92"/>
      <c r="W71" s="92"/>
      <c r="X71" s="92"/>
      <c r="Y71" s="92"/>
      <c r="Z71" s="92"/>
      <c r="AA71" s="52"/>
      <c r="AB71" s="52"/>
      <c r="AC71" s="52"/>
    </row>
    <row r="72" spans="1:29">
      <c r="A72" s="43"/>
      <c r="B72" s="43"/>
      <c r="C72" s="43"/>
      <c r="D72" s="43"/>
      <c r="E72" s="43"/>
      <c r="F72" s="44"/>
      <c r="G72" s="44"/>
      <c r="H72" s="43"/>
      <c r="I72" s="43"/>
      <c r="J72" s="43"/>
      <c r="K72" s="43"/>
      <c r="L72" s="44"/>
      <c r="M72" s="44"/>
      <c r="N72" s="92"/>
      <c r="O72" s="92"/>
      <c r="P72" s="92"/>
      <c r="Q72" s="92"/>
      <c r="R72" s="92"/>
      <c r="S72" s="92"/>
      <c r="T72" s="92"/>
      <c r="U72" s="92"/>
      <c r="V72" s="92"/>
      <c r="W72" s="92"/>
      <c r="X72" s="92"/>
      <c r="Y72" s="92"/>
      <c r="Z72" s="92"/>
      <c r="AA72" s="52"/>
      <c r="AB72" s="52"/>
      <c r="AC72" s="52"/>
    </row>
    <row r="73" spans="1:29">
      <c r="A73" s="43"/>
      <c r="B73" s="43"/>
      <c r="C73" s="43"/>
      <c r="D73" s="43"/>
      <c r="E73" s="43"/>
      <c r="F73" s="44"/>
      <c r="G73" s="44"/>
      <c r="H73" s="43"/>
      <c r="I73" s="43"/>
      <c r="J73" s="43"/>
      <c r="K73" s="43"/>
      <c r="L73" s="44"/>
      <c r="M73" s="44"/>
      <c r="N73" s="92"/>
      <c r="O73" s="92"/>
      <c r="P73" s="92"/>
      <c r="Q73" s="92"/>
      <c r="R73" s="92"/>
      <c r="S73" s="92"/>
      <c r="T73" s="92"/>
      <c r="U73" s="92"/>
      <c r="V73" s="92"/>
      <c r="W73" s="92"/>
      <c r="X73" s="92"/>
      <c r="Y73" s="92"/>
      <c r="Z73" s="92"/>
      <c r="AA73" s="52"/>
      <c r="AB73" s="52"/>
      <c r="AC73" s="52"/>
    </row>
    <row r="74" spans="1:29">
      <c r="A74" s="43"/>
      <c r="B74" s="43"/>
      <c r="C74" s="43"/>
      <c r="D74" s="43"/>
      <c r="E74" s="43"/>
      <c r="F74" s="44"/>
      <c r="G74" s="44"/>
      <c r="H74" s="43"/>
      <c r="I74" s="43"/>
      <c r="J74" s="43"/>
      <c r="K74" s="43"/>
      <c r="L74" s="44"/>
      <c r="M74" s="44"/>
      <c r="N74" s="92"/>
      <c r="O74" s="92"/>
      <c r="P74" s="92"/>
      <c r="Q74" s="92"/>
      <c r="R74" s="92"/>
      <c r="S74" s="92"/>
      <c r="T74" s="92"/>
      <c r="U74" s="92"/>
      <c r="V74" s="92"/>
      <c r="W74" s="92"/>
      <c r="X74" s="92"/>
      <c r="Y74" s="92"/>
      <c r="Z74" s="92"/>
      <c r="AA74" s="52"/>
      <c r="AB74" s="52"/>
      <c r="AC74" s="52"/>
    </row>
    <row r="75" spans="1:29">
      <c r="A75" s="43"/>
      <c r="B75" s="43"/>
      <c r="C75" s="43"/>
      <c r="D75" s="43"/>
      <c r="E75" s="43"/>
      <c r="F75" s="44"/>
      <c r="G75" s="44"/>
      <c r="H75" s="43"/>
      <c r="I75" s="43"/>
      <c r="J75" s="43"/>
      <c r="K75" s="43"/>
      <c r="L75" s="44"/>
      <c r="M75" s="44"/>
      <c r="N75" s="92"/>
      <c r="O75" s="92"/>
      <c r="P75" s="92"/>
      <c r="Q75" s="92"/>
      <c r="R75" s="92"/>
      <c r="S75" s="92"/>
      <c r="T75" s="92"/>
      <c r="U75" s="92"/>
      <c r="V75" s="92"/>
      <c r="W75" s="92"/>
      <c r="X75" s="92"/>
      <c r="Y75" s="92"/>
      <c r="Z75" s="92"/>
      <c r="AA75" s="52"/>
      <c r="AB75" s="52"/>
      <c r="AC75" s="52"/>
    </row>
    <row r="76" spans="1:29">
      <c r="A76" s="43"/>
      <c r="B76" s="43"/>
      <c r="C76" s="43"/>
      <c r="D76" s="43"/>
      <c r="E76" s="43"/>
      <c r="F76" s="44"/>
      <c r="G76" s="44"/>
      <c r="H76" s="43"/>
      <c r="I76" s="43"/>
      <c r="J76" s="43"/>
      <c r="K76" s="43"/>
      <c r="L76" s="44"/>
      <c r="M76" s="44"/>
      <c r="N76" s="92"/>
      <c r="O76" s="92"/>
      <c r="P76" s="92"/>
      <c r="Q76" s="92"/>
      <c r="R76" s="92"/>
      <c r="S76" s="92"/>
      <c r="T76" s="92"/>
      <c r="U76" s="92"/>
      <c r="V76" s="92"/>
      <c r="W76" s="92"/>
      <c r="X76" s="92"/>
      <c r="Y76" s="92"/>
      <c r="Z76" s="92"/>
      <c r="AA76" s="52"/>
      <c r="AB76" s="52"/>
      <c r="AC76" s="52"/>
    </row>
    <row r="77" spans="1:29">
      <c r="A77" s="43"/>
      <c r="B77" s="43"/>
      <c r="C77" s="43"/>
      <c r="D77" s="43"/>
      <c r="E77" s="43"/>
      <c r="F77" s="44"/>
      <c r="G77" s="44"/>
      <c r="H77" s="43"/>
      <c r="I77" s="43"/>
      <c r="J77" s="43"/>
      <c r="K77" s="43"/>
      <c r="L77" s="44"/>
      <c r="M77" s="44"/>
      <c r="N77" s="92"/>
      <c r="O77" s="92"/>
      <c r="P77" s="92"/>
      <c r="Q77" s="92"/>
      <c r="R77" s="92"/>
      <c r="S77" s="92"/>
      <c r="T77" s="92"/>
      <c r="U77" s="92"/>
      <c r="V77" s="92"/>
      <c r="W77" s="92"/>
      <c r="X77" s="92"/>
      <c r="Y77" s="92"/>
      <c r="Z77" s="92"/>
      <c r="AA77" s="52"/>
      <c r="AB77" s="52"/>
      <c r="AC77" s="52"/>
    </row>
    <row r="78" spans="1:29">
      <c r="A78" s="43"/>
      <c r="B78" s="43"/>
      <c r="C78" s="43"/>
      <c r="D78" s="43"/>
      <c r="E78" s="43"/>
      <c r="F78" s="44"/>
      <c r="G78" s="44"/>
      <c r="H78" s="43"/>
      <c r="I78" s="43"/>
      <c r="J78" s="43"/>
      <c r="K78" s="43"/>
      <c r="L78" s="44"/>
      <c r="M78" s="44"/>
      <c r="N78" s="92"/>
      <c r="O78" s="92"/>
      <c r="P78" s="92"/>
      <c r="Q78" s="92"/>
      <c r="R78" s="92"/>
      <c r="S78" s="92"/>
      <c r="T78" s="92"/>
      <c r="U78" s="92"/>
      <c r="V78" s="92"/>
      <c r="W78" s="92"/>
      <c r="X78" s="92"/>
      <c r="Y78" s="92"/>
      <c r="Z78" s="92"/>
      <c r="AA78" s="52"/>
      <c r="AB78" s="52"/>
      <c r="AC78" s="52"/>
    </row>
    <row r="79" spans="1:29">
      <c r="A79" s="43"/>
      <c r="B79" s="43"/>
      <c r="C79" s="43"/>
      <c r="D79" s="43"/>
      <c r="E79" s="43"/>
      <c r="F79" s="44"/>
      <c r="G79" s="44"/>
      <c r="H79" s="43"/>
      <c r="I79" s="43"/>
      <c r="J79" s="43"/>
      <c r="K79" s="43"/>
      <c r="L79" s="44"/>
      <c r="M79" s="44"/>
      <c r="N79" s="92"/>
      <c r="O79" s="92"/>
      <c r="P79" s="92"/>
      <c r="Q79" s="92"/>
      <c r="R79" s="92"/>
      <c r="S79" s="92"/>
      <c r="T79" s="92"/>
      <c r="U79" s="92"/>
      <c r="V79" s="92"/>
      <c r="W79" s="92"/>
      <c r="X79" s="92"/>
      <c r="Y79" s="92"/>
      <c r="Z79" s="92"/>
      <c r="AA79" s="52"/>
      <c r="AB79" s="52"/>
      <c r="AC79" s="52"/>
    </row>
    <row r="80" spans="1:29">
      <c r="A80" s="43"/>
      <c r="B80" s="43"/>
      <c r="C80" s="43"/>
      <c r="D80" s="43"/>
      <c r="E80" s="43"/>
      <c r="F80" s="44"/>
      <c r="G80" s="44"/>
      <c r="H80" s="43"/>
      <c r="I80" s="43"/>
      <c r="J80" s="43"/>
      <c r="K80" s="43"/>
      <c r="L80" s="44"/>
      <c r="M80" s="44"/>
      <c r="N80" s="92"/>
      <c r="O80" s="92"/>
      <c r="P80" s="92"/>
      <c r="Q80" s="92"/>
      <c r="R80" s="92"/>
      <c r="S80" s="92"/>
      <c r="T80" s="92"/>
      <c r="U80" s="92"/>
      <c r="V80" s="92"/>
      <c r="W80" s="92"/>
      <c r="X80" s="92"/>
      <c r="Y80" s="92"/>
      <c r="Z80" s="92"/>
      <c r="AA80" s="52"/>
      <c r="AB80" s="52"/>
      <c r="AC80" s="52"/>
    </row>
    <row r="81" spans="1:29">
      <c r="A81" s="43"/>
      <c r="B81" s="43"/>
      <c r="C81" s="43"/>
      <c r="D81" s="43"/>
      <c r="E81" s="43"/>
      <c r="F81" s="44"/>
      <c r="G81" s="44"/>
      <c r="H81" s="43"/>
      <c r="I81" s="43"/>
      <c r="J81" s="43"/>
      <c r="K81" s="43"/>
      <c r="L81" s="44"/>
      <c r="M81" s="44"/>
      <c r="N81" s="92"/>
      <c r="O81" s="92"/>
      <c r="P81" s="92"/>
      <c r="Q81" s="92"/>
      <c r="R81" s="92"/>
      <c r="S81" s="92"/>
      <c r="T81" s="92"/>
      <c r="U81" s="92"/>
      <c r="V81" s="92"/>
      <c r="W81" s="92"/>
      <c r="X81" s="92"/>
      <c r="Y81" s="92"/>
      <c r="Z81" s="92"/>
      <c r="AA81" s="52"/>
      <c r="AB81" s="52"/>
      <c r="AC81" s="52"/>
    </row>
    <row r="82" spans="1:29">
      <c r="A82" s="43"/>
      <c r="B82" s="43"/>
      <c r="C82" s="43"/>
      <c r="D82" s="43"/>
      <c r="E82" s="43"/>
      <c r="F82" s="44"/>
      <c r="G82" s="44"/>
      <c r="H82" s="43"/>
      <c r="I82" s="43"/>
      <c r="J82" s="43"/>
      <c r="K82" s="43"/>
      <c r="L82" s="44"/>
      <c r="M82" s="44"/>
      <c r="N82" s="92"/>
      <c r="O82" s="92"/>
      <c r="P82" s="92"/>
      <c r="Q82" s="92"/>
      <c r="R82" s="92"/>
      <c r="S82" s="92"/>
      <c r="T82" s="92"/>
      <c r="U82" s="92"/>
      <c r="V82" s="92"/>
      <c r="W82" s="92"/>
      <c r="X82" s="92"/>
      <c r="Y82" s="92"/>
      <c r="Z82" s="92"/>
      <c r="AA82" s="52"/>
      <c r="AB82" s="52"/>
      <c r="AC82" s="52"/>
    </row>
    <row r="83" spans="1:29">
      <c r="A83" s="43"/>
      <c r="B83" s="43"/>
      <c r="C83" s="43"/>
      <c r="D83" s="43"/>
      <c r="E83" s="43"/>
      <c r="F83" s="44"/>
      <c r="G83" s="44"/>
      <c r="H83" s="43"/>
      <c r="I83" s="43"/>
      <c r="J83" s="43"/>
      <c r="K83" s="43"/>
      <c r="L83" s="44"/>
      <c r="M83" s="44"/>
      <c r="N83" s="92"/>
      <c r="O83" s="92"/>
      <c r="P83" s="92"/>
      <c r="Q83" s="92"/>
      <c r="R83" s="92"/>
      <c r="S83" s="92"/>
      <c r="T83" s="92"/>
      <c r="U83" s="92"/>
      <c r="V83" s="92"/>
      <c r="W83" s="92"/>
      <c r="X83" s="92"/>
      <c r="Y83" s="92"/>
      <c r="Z83" s="92"/>
      <c r="AA83" s="52"/>
      <c r="AB83" s="52"/>
      <c r="AC83" s="52"/>
    </row>
    <row r="84" spans="1:29">
      <c r="A84" s="43"/>
      <c r="B84" s="43"/>
      <c r="C84" s="43"/>
      <c r="D84" s="43"/>
      <c r="E84" s="43"/>
      <c r="F84" s="44"/>
      <c r="G84" s="44"/>
      <c r="H84" s="43"/>
      <c r="I84" s="43"/>
      <c r="J84" s="43"/>
      <c r="K84" s="43"/>
      <c r="L84" s="44"/>
      <c r="M84" s="44"/>
      <c r="N84" s="92"/>
      <c r="O84" s="92"/>
      <c r="P84" s="92"/>
      <c r="Q84" s="92"/>
      <c r="R84" s="92"/>
      <c r="S84" s="92"/>
      <c r="T84" s="92"/>
      <c r="U84" s="92"/>
      <c r="V84" s="92"/>
      <c r="W84" s="92"/>
      <c r="X84" s="92"/>
      <c r="Y84" s="92"/>
      <c r="Z84" s="92"/>
      <c r="AA84" s="52"/>
      <c r="AB84" s="52"/>
      <c r="AC84" s="52"/>
    </row>
    <row r="85" spans="1:29">
      <c r="A85" s="43"/>
      <c r="B85" s="43"/>
      <c r="C85" s="43"/>
      <c r="D85" s="43"/>
      <c r="E85" s="43"/>
      <c r="F85" s="44"/>
      <c r="G85" s="44"/>
      <c r="H85" s="43"/>
      <c r="I85" s="43"/>
      <c r="J85" s="43"/>
      <c r="K85" s="43"/>
      <c r="L85" s="44"/>
      <c r="M85" s="44"/>
      <c r="N85" s="92"/>
      <c r="O85" s="92"/>
      <c r="P85" s="92"/>
      <c r="Q85" s="92"/>
      <c r="R85" s="92"/>
      <c r="S85" s="92"/>
      <c r="T85" s="92"/>
      <c r="U85" s="92"/>
      <c r="V85" s="92"/>
      <c r="W85" s="92"/>
      <c r="X85" s="92"/>
      <c r="Y85" s="92"/>
      <c r="Z85" s="92"/>
      <c r="AA85" s="41"/>
      <c r="AB85" s="41"/>
      <c r="AC85" s="41"/>
    </row>
    <row r="86" spans="1:29">
      <c r="A86" s="43"/>
      <c r="B86" s="43"/>
      <c r="C86" s="43"/>
      <c r="D86" s="43"/>
      <c r="E86" s="43"/>
      <c r="F86" s="44"/>
      <c r="G86" s="44"/>
      <c r="H86" s="43"/>
      <c r="I86" s="43"/>
      <c r="J86" s="43"/>
      <c r="K86" s="43"/>
      <c r="L86" s="44"/>
      <c r="M86" s="44"/>
      <c r="N86" s="92"/>
      <c r="O86" s="92"/>
      <c r="P86" s="92"/>
      <c r="Q86" s="92"/>
      <c r="R86" s="92"/>
      <c r="S86" s="92"/>
      <c r="T86" s="92"/>
      <c r="U86" s="92"/>
      <c r="V86" s="92"/>
      <c r="W86" s="92"/>
      <c r="X86" s="92"/>
      <c r="Y86" s="92"/>
      <c r="Z86" s="92"/>
      <c r="AA86" s="41"/>
      <c r="AB86" s="41"/>
      <c r="AC86" s="41"/>
    </row>
    <row r="87" spans="1:29">
      <c r="A87" s="43"/>
      <c r="B87" s="43"/>
      <c r="C87" s="43"/>
      <c r="D87" s="43"/>
      <c r="E87" s="43"/>
      <c r="F87" s="44"/>
      <c r="G87" s="44"/>
      <c r="H87" s="43"/>
      <c r="I87" s="43"/>
      <c r="J87" s="43"/>
      <c r="K87" s="43"/>
      <c r="L87" s="44"/>
      <c r="M87" s="44"/>
      <c r="N87" s="92"/>
      <c r="O87" s="92"/>
      <c r="P87" s="92"/>
      <c r="Q87" s="92"/>
      <c r="R87" s="92"/>
      <c r="S87" s="92"/>
      <c r="T87" s="92"/>
      <c r="U87" s="92"/>
      <c r="V87" s="92"/>
      <c r="W87" s="92"/>
      <c r="X87" s="92"/>
      <c r="Y87" s="92"/>
      <c r="Z87" s="92"/>
      <c r="AA87" s="41"/>
      <c r="AB87" s="41"/>
      <c r="AC87" s="41"/>
    </row>
    <row r="88" spans="1:29">
      <c r="A88" s="43"/>
      <c r="B88" s="43"/>
      <c r="C88" s="43"/>
      <c r="D88" s="43"/>
      <c r="E88" s="43"/>
      <c r="F88" s="44"/>
      <c r="G88" s="44"/>
      <c r="H88" s="43"/>
      <c r="I88" s="43"/>
      <c r="J88" s="43"/>
      <c r="K88" s="43"/>
      <c r="L88" s="44"/>
      <c r="M88" s="44"/>
      <c r="N88" s="92"/>
      <c r="O88" s="92"/>
      <c r="P88" s="92"/>
      <c r="Q88" s="92"/>
      <c r="R88" s="92"/>
      <c r="S88" s="92"/>
      <c r="T88" s="92"/>
      <c r="U88" s="92"/>
      <c r="V88" s="92"/>
      <c r="W88" s="92"/>
      <c r="X88" s="92"/>
      <c r="Y88" s="92"/>
      <c r="Z88" s="92"/>
      <c r="AA88" s="41"/>
      <c r="AB88" s="41"/>
      <c r="AC88" s="41"/>
    </row>
    <row r="89" spans="1:29">
      <c r="A89" s="43"/>
      <c r="B89" s="43"/>
      <c r="C89" s="43"/>
      <c r="D89" s="43"/>
      <c r="E89" s="43"/>
      <c r="F89" s="44"/>
      <c r="G89" s="44"/>
      <c r="H89" s="43"/>
      <c r="I89" s="43"/>
      <c r="J89" s="43"/>
      <c r="K89" s="43"/>
      <c r="L89" s="44"/>
      <c r="M89" s="44"/>
      <c r="N89" s="92"/>
      <c r="O89" s="92"/>
      <c r="P89" s="92"/>
      <c r="Q89" s="92"/>
      <c r="R89" s="92"/>
      <c r="S89" s="92"/>
      <c r="T89" s="92"/>
      <c r="U89" s="92"/>
      <c r="V89" s="92"/>
      <c r="W89" s="92"/>
      <c r="X89" s="92"/>
      <c r="Y89" s="92"/>
      <c r="Z89" s="92"/>
      <c r="AA89" s="41"/>
      <c r="AB89" s="41"/>
      <c r="AC89" s="41"/>
    </row>
    <row r="90" spans="1:29">
      <c r="A90" s="43"/>
      <c r="B90" s="43"/>
      <c r="C90" s="43"/>
      <c r="D90" s="43"/>
      <c r="E90" s="43"/>
      <c r="F90" s="44"/>
      <c r="G90" s="44"/>
      <c r="H90" s="43"/>
      <c r="I90" s="43"/>
      <c r="J90" s="43"/>
      <c r="K90" s="43"/>
      <c r="L90" s="44"/>
      <c r="M90" s="44"/>
      <c r="N90" s="92"/>
      <c r="O90" s="92"/>
      <c r="P90" s="92"/>
      <c r="Q90" s="92"/>
      <c r="R90" s="92"/>
      <c r="S90" s="92"/>
      <c r="T90" s="92"/>
      <c r="U90" s="92"/>
      <c r="V90" s="92"/>
      <c r="W90" s="92"/>
      <c r="X90" s="92"/>
      <c r="Y90" s="92"/>
      <c r="Z90" s="92"/>
      <c r="AA90" s="41"/>
      <c r="AB90" s="41"/>
      <c r="AC90" s="41"/>
    </row>
    <row r="91" spans="1:29">
      <c r="A91" s="43"/>
      <c r="B91" s="43"/>
      <c r="C91" s="43"/>
      <c r="D91" s="43"/>
      <c r="E91" s="43"/>
      <c r="F91" s="44"/>
      <c r="G91" s="44"/>
      <c r="H91" s="43"/>
      <c r="I91" s="43"/>
      <c r="J91" s="43"/>
      <c r="K91" s="43"/>
      <c r="L91" s="44"/>
      <c r="M91" s="44"/>
      <c r="N91" s="92"/>
      <c r="O91" s="92"/>
      <c r="P91" s="92"/>
      <c r="Q91" s="92"/>
      <c r="R91" s="92"/>
      <c r="S91" s="92"/>
      <c r="T91" s="92"/>
      <c r="U91" s="92"/>
      <c r="V91" s="92"/>
      <c r="W91" s="92"/>
      <c r="X91" s="92"/>
      <c r="Y91" s="92"/>
      <c r="Z91" s="92"/>
      <c r="AA91" s="41"/>
      <c r="AB91" s="41"/>
      <c r="AC91" s="41"/>
    </row>
    <row r="92" spans="1:29">
      <c r="A92" s="43"/>
      <c r="B92" s="43"/>
      <c r="C92" s="43"/>
      <c r="D92" s="43"/>
      <c r="E92" s="43"/>
      <c r="F92" s="44"/>
      <c r="G92" s="44"/>
      <c r="H92" s="43"/>
      <c r="I92" s="43"/>
      <c r="J92" s="43"/>
      <c r="K92" s="43"/>
      <c r="L92" s="44"/>
      <c r="M92" s="44"/>
      <c r="N92" s="92"/>
      <c r="O92" s="92"/>
      <c r="P92" s="92"/>
      <c r="Q92" s="92"/>
      <c r="R92" s="92"/>
      <c r="S92" s="92"/>
      <c r="T92" s="92"/>
      <c r="U92" s="92"/>
      <c r="V92" s="92"/>
      <c r="W92" s="92"/>
      <c r="X92" s="92"/>
      <c r="Y92" s="92"/>
      <c r="Z92" s="92"/>
      <c r="AA92" s="41"/>
      <c r="AB92" s="41"/>
      <c r="AC92" s="41"/>
    </row>
    <row r="93" spans="1:29">
      <c r="A93" s="43"/>
      <c r="B93" s="43"/>
      <c r="C93" s="43"/>
      <c r="D93" s="43"/>
      <c r="E93" s="43"/>
      <c r="F93" s="44"/>
      <c r="G93" s="44"/>
      <c r="H93" s="43"/>
      <c r="I93" s="43"/>
      <c r="J93" s="43"/>
      <c r="K93" s="43"/>
      <c r="L93" s="44"/>
      <c r="M93" s="44"/>
      <c r="N93" s="92"/>
      <c r="O93" s="92"/>
      <c r="P93" s="92"/>
      <c r="Q93" s="92"/>
      <c r="R93" s="92"/>
      <c r="S93" s="92"/>
      <c r="T93" s="92"/>
      <c r="U93" s="92"/>
      <c r="V93" s="92"/>
      <c r="W93" s="92"/>
      <c r="X93" s="92"/>
      <c r="Y93" s="92"/>
      <c r="Z93" s="92"/>
      <c r="AA93" s="41"/>
      <c r="AB93" s="41"/>
      <c r="AC93" s="41"/>
    </row>
    <row r="94" spans="1:29">
      <c r="A94" s="43"/>
      <c r="B94" s="43"/>
      <c r="C94" s="43"/>
      <c r="D94" s="43"/>
      <c r="E94" s="43"/>
      <c r="F94" s="44"/>
      <c r="G94" s="44"/>
      <c r="H94" s="43"/>
      <c r="I94" s="43"/>
      <c r="J94" s="43"/>
      <c r="K94" s="43"/>
      <c r="L94" s="44"/>
      <c r="M94" s="44"/>
      <c r="N94" s="92"/>
      <c r="O94" s="92"/>
      <c r="P94" s="92"/>
      <c r="Q94" s="92"/>
      <c r="R94" s="92"/>
      <c r="S94" s="92"/>
      <c r="T94" s="92"/>
      <c r="U94" s="92"/>
      <c r="V94" s="92"/>
      <c r="W94" s="92"/>
      <c r="X94" s="92"/>
      <c r="Y94" s="92"/>
      <c r="Z94" s="92"/>
      <c r="AA94" s="41"/>
      <c r="AB94" s="41"/>
      <c r="AC94" s="41"/>
    </row>
    <row r="95" spans="1:29">
      <c r="A95" s="43"/>
      <c r="B95" s="43"/>
      <c r="C95" s="43"/>
      <c r="D95" s="43"/>
      <c r="E95" s="43"/>
      <c r="F95" s="44"/>
      <c r="G95" s="44"/>
      <c r="H95" s="43"/>
      <c r="I95" s="43"/>
      <c r="J95" s="43"/>
      <c r="K95" s="43"/>
      <c r="L95" s="44"/>
      <c r="M95" s="44"/>
      <c r="N95" s="92"/>
      <c r="O95" s="92"/>
      <c r="P95" s="92"/>
      <c r="Q95" s="92"/>
      <c r="R95" s="92"/>
      <c r="S95" s="92"/>
      <c r="T95" s="92"/>
      <c r="U95" s="92"/>
      <c r="V95" s="92"/>
      <c r="W95" s="92"/>
      <c r="X95" s="92"/>
      <c r="Y95" s="92"/>
      <c r="Z95" s="92"/>
      <c r="AA95" s="41"/>
      <c r="AB95" s="41"/>
      <c r="AC95" s="41"/>
    </row>
    <row r="96" spans="1:29">
      <c r="A96" s="43"/>
      <c r="B96" s="43"/>
      <c r="C96" s="43"/>
      <c r="D96" s="43"/>
      <c r="E96" s="43"/>
      <c r="F96" s="44"/>
      <c r="G96" s="44"/>
      <c r="H96" s="43"/>
      <c r="I96" s="43"/>
      <c r="J96" s="43"/>
      <c r="K96" s="43"/>
      <c r="L96" s="44"/>
      <c r="M96" s="44"/>
      <c r="N96" s="92"/>
      <c r="O96" s="92"/>
      <c r="P96" s="92"/>
      <c r="Q96" s="92"/>
      <c r="R96" s="92"/>
      <c r="S96" s="92"/>
      <c r="T96" s="92"/>
      <c r="U96" s="92"/>
      <c r="V96" s="92"/>
      <c r="W96" s="92"/>
      <c r="X96" s="92"/>
      <c r="Y96" s="92"/>
      <c r="Z96" s="92"/>
      <c r="AA96" s="41"/>
      <c r="AB96" s="41"/>
      <c r="AC96" s="41"/>
    </row>
    <row r="97" spans="1:29">
      <c r="A97" s="43"/>
      <c r="B97" s="43"/>
      <c r="C97" s="43"/>
      <c r="D97" s="43"/>
      <c r="E97" s="43"/>
      <c r="F97" s="44"/>
      <c r="G97" s="44"/>
      <c r="H97" s="43"/>
      <c r="I97" s="43"/>
      <c r="J97" s="43"/>
      <c r="K97" s="43"/>
      <c r="L97" s="44"/>
      <c r="M97" s="44"/>
      <c r="N97" s="92"/>
      <c r="O97" s="92"/>
      <c r="P97" s="92"/>
      <c r="Q97" s="92"/>
      <c r="R97" s="92"/>
      <c r="S97" s="92"/>
      <c r="T97" s="92"/>
      <c r="U97" s="92"/>
      <c r="V97" s="92"/>
      <c r="W97" s="92"/>
      <c r="X97" s="92"/>
      <c r="Y97" s="92"/>
      <c r="Z97" s="92"/>
      <c r="AA97" s="41"/>
      <c r="AB97" s="41"/>
      <c r="AC97" s="41"/>
    </row>
    <row r="98" spans="1:29">
      <c r="A98" s="43"/>
      <c r="B98" s="43"/>
      <c r="C98" s="43"/>
      <c r="D98" s="43"/>
      <c r="E98" s="43"/>
      <c r="F98" s="44"/>
      <c r="G98" s="44"/>
      <c r="H98" s="43"/>
      <c r="I98" s="43"/>
      <c r="J98" s="43"/>
      <c r="K98" s="43"/>
      <c r="L98" s="44"/>
      <c r="M98" s="44"/>
      <c r="N98" s="92"/>
      <c r="O98" s="92"/>
      <c r="P98" s="92"/>
      <c r="Q98" s="92"/>
      <c r="R98" s="92"/>
      <c r="S98" s="92"/>
      <c r="T98" s="92"/>
      <c r="U98" s="92"/>
      <c r="V98" s="92"/>
      <c r="W98" s="92"/>
      <c r="X98" s="92"/>
      <c r="Y98" s="92"/>
      <c r="Z98" s="92"/>
      <c r="AA98" s="41"/>
      <c r="AB98" s="41"/>
      <c r="AC98" s="41"/>
    </row>
    <row r="99" spans="1:29">
      <c r="A99" s="43"/>
      <c r="B99" s="43"/>
      <c r="C99" s="43"/>
      <c r="D99" s="43"/>
      <c r="E99" s="43"/>
      <c r="F99" s="44"/>
      <c r="G99" s="44"/>
      <c r="H99" s="43"/>
      <c r="I99" s="43"/>
      <c r="J99" s="43"/>
      <c r="K99" s="43"/>
      <c r="L99" s="44"/>
      <c r="M99" s="44"/>
      <c r="N99" s="92"/>
      <c r="O99" s="92"/>
      <c r="P99" s="92"/>
      <c r="Q99" s="92"/>
      <c r="R99" s="92"/>
      <c r="S99" s="92"/>
      <c r="T99" s="92"/>
      <c r="U99" s="92"/>
      <c r="V99" s="92"/>
      <c r="W99" s="92"/>
      <c r="X99" s="92"/>
      <c r="Y99" s="92"/>
      <c r="Z99" s="92"/>
      <c r="AA99" s="41"/>
      <c r="AB99" s="41"/>
      <c r="AC99" s="41"/>
    </row>
    <row r="100" spans="1:29">
      <c r="A100" s="43"/>
      <c r="B100" s="43"/>
      <c r="C100" s="43"/>
      <c r="D100" s="43"/>
      <c r="E100" s="43"/>
      <c r="F100" s="44"/>
      <c r="G100" s="44"/>
      <c r="H100" s="43"/>
      <c r="I100" s="43"/>
      <c r="J100" s="43"/>
      <c r="K100" s="43"/>
      <c r="L100" s="44"/>
      <c r="M100" s="44"/>
      <c r="N100" s="92"/>
      <c r="O100" s="92"/>
      <c r="P100" s="92"/>
      <c r="Q100" s="92"/>
      <c r="R100" s="92"/>
      <c r="S100" s="92"/>
      <c r="T100" s="92"/>
      <c r="U100" s="92"/>
      <c r="V100" s="92"/>
      <c r="W100" s="92"/>
      <c r="X100" s="92"/>
      <c r="Y100" s="92"/>
      <c r="Z100" s="92"/>
      <c r="AA100" s="41"/>
      <c r="AB100" s="41"/>
      <c r="AC100" s="41"/>
    </row>
    <row r="101" spans="1:29">
      <c r="A101" s="43"/>
      <c r="B101" s="43"/>
      <c r="C101" s="43"/>
      <c r="D101" s="43"/>
      <c r="E101" s="43"/>
      <c r="F101" s="44"/>
      <c r="G101" s="44"/>
      <c r="H101" s="43"/>
      <c r="I101" s="43"/>
      <c r="J101" s="43"/>
      <c r="K101" s="43"/>
      <c r="L101" s="44"/>
      <c r="M101" s="44"/>
      <c r="N101" s="92"/>
      <c r="O101" s="92"/>
      <c r="P101" s="92"/>
      <c r="Q101" s="92"/>
      <c r="R101" s="92"/>
      <c r="S101" s="92"/>
      <c r="T101" s="92"/>
      <c r="U101" s="92"/>
      <c r="V101" s="92"/>
      <c r="W101" s="92"/>
      <c r="X101" s="92"/>
      <c r="Y101" s="92"/>
      <c r="Z101" s="92"/>
      <c r="AA101" s="41"/>
      <c r="AB101" s="41"/>
      <c r="AC101" s="41"/>
    </row>
    <row r="102" spans="1:29">
      <c r="A102" s="43"/>
      <c r="B102" s="43"/>
      <c r="C102" s="43"/>
      <c r="D102" s="43"/>
      <c r="E102" s="43"/>
      <c r="F102" s="44"/>
      <c r="G102" s="44"/>
      <c r="H102" s="43"/>
      <c r="I102" s="43"/>
      <c r="J102" s="43"/>
      <c r="K102" s="43"/>
      <c r="L102" s="44"/>
      <c r="M102" s="44"/>
      <c r="N102" s="92"/>
      <c r="O102" s="92"/>
      <c r="P102" s="92"/>
      <c r="Q102" s="92"/>
      <c r="R102" s="92"/>
      <c r="S102" s="92"/>
      <c r="T102" s="92"/>
      <c r="U102" s="92"/>
      <c r="V102" s="92"/>
      <c r="W102" s="92"/>
      <c r="X102" s="92"/>
      <c r="Y102" s="92"/>
      <c r="Z102" s="92"/>
      <c r="AA102" s="41"/>
      <c r="AB102" s="41"/>
      <c r="AC102" s="41"/>
    </row>
    <row r="103" spans="1:29">
      <c r="A103" s="43"/>
      <c r="B103" s="43"/>
      <c r="C103" s="43"/>
      <c r="D103" s="43"/>
      <c r="E103" s="43"/>
      <c r="F103" s="44"/>
      <c r="G103" s="44"/>
      <c r="H103" s="43"/>
      <c r="I103" s="43"/>
      <c r="J103" s="43"/>
      <c r="K103" s="43"/>
      <c r="L103" s="44"/>
      <c r="M103" s="44"/>
      <c r="N103" s="92"/>
      <c r="O103" s="92"/>
      <c r="P103" s="92"/>
      <c r="Q103" s="92"/>
      <c r="R103" s="92"/>
      <c r="S103" s="92"/>
      <c r="T103" s="92"/>
      <c r="U103" s="92"/>
      <c r="V103" s="92"/>
      <c r="W103" s="92"/>
      <c r="X103" s="92"/>
      <c r="Y103" s="92"/>
      <c r="Z103" s="92"/>
      <c r="AA103" s="41"/>
      <c r="AB103" s="41"/>
      <c r="AC103" s="41"/>
    </row>
    <row r="104" spans="1:29">
      <c r="A104" s="43"/>
      <c r="B104" s="43"/>
      <c r="C104" s="43"/>
      <c r="D104" s="43"/>
      <c r="E104" s="43"/>
      <c r="F104" s="44"/>
      <c r="G104" s="44"/>
      <c r="H104" s="43"/>
      <c r="I104" s="43"/>
      <c r="J104" s="43"/>
      <c r="K104" s="43"/>
      <c r="L104" s="44"/>
      <c r="M104" s="44"/>
      <c r="N104" s="92"/>
      <c r="O104" s="92"/>
      <c r="P104" s="92"/>
      <c r="Q104" s="92"/>
      <c r="R104" s="92"/>
      <c r="S104" s="92"/>
      <c r="T104" s="92"/>
      <c r="U104" s="92"/>
      <c r="V104" s="92"/>
      <c r="W104" s="92"/>
      <c r="X104" s="92"/>
      <c r="Y104" s="92"/>
      <c r="Z104" s="92"/>
      <c r="AA104" s="41"/>
      <c r="AB104" s="41"/>
      <c r="AC104" s="41"/>
    </row>
    <row r="105" spans="1:29">
      <c r="A105" s="43"/>
      <c r="B105" s="43"/>
      <c r="C105" s="43"/>
      <c r="D105" s="43"/>
      <c r="E105" s="43"/>
      <c r="F105" s="44"/>
      <c r="G105" s="44"/>
      <c r="H105" s="43"/>
      <c r="I105" s="43"/>
      <c r="J105" s="43"/>
      <c r="K105" s="43"/>
      <c r="L105" s="44"/>
      <c r="M105" s="44"/>
      <c r="N105" s="92"/>
      <c r="O105" s="92"/>
      <c r="P105" s="92"/>
      <c r="Q105" s="92"/>
      <c r="R105" s="92"/>
      <c r="S105" s="92"/>
      <c r="T105" s="92"/>
      <c r="U105" s="92"/>
      <c r="V105" s="92"/>
      <c r="W105" s="92"/>
      <c r="X105" s="92"/>
      <c r="Y105" s="92"/>
      <c r="Z105" s="92"/>
      <c r="AA105" s="41"/>
      <c r="AB105" s="41"/>
      <c r="AC105" s="41"/>
    </row>
    <row r="106" spans="1:29">
      <c r="A106" s="43"/>
      <c r="B106" s="43"/>
      <c r="C106" s="43"/>
      <c r="D106" s="43"/>
      <c r="E106" s="43"/>
      <c r="F106" s="44"/>
      <c r="G106" s="44"/>
      <c r="H106" s="43"/>
      <c r="I106" s="43"/>
      <c r="J106" s="43"/>
      <c r="K106" s="43"/>
      <c r="L106" s="44"/>
      <c r="M106" s="44"/>
      <c r="N106" s="92"/>
      <c r="O106" s="92"/>
      <c r="P106" s="92"/>
      <c r="Q106" s="92"/>
      <c r="R106" s="92"/>
      <c r="S106" s="92"/>
      <c r="T106" s="92"/>
      <c r="U106" s="92"/>
      <c r="V106" s="92"/>
      <c r="W106" s="92"/>
      <c r="X106" s="92"/>
      <c r="Y106" s="92"/>
      <c r="Z106" s="92"/>
      <c r="AA106" s="41"/>
      <c r="AB106" s="41"/>
      <c r="AC106" s="41"/>
    </row>
    <row r="107" spans="1:29">
      <c r="A107" s="43"/>
      <c r="B107" s="43"/>
      <c r="C107" s="43"/>
      <c r="D107" s="43"/>
      <c r="E107" s="43"/>
      <c r="F107" s="44"/>
      <c r="G107" s="44"/>
      <c r="H107" s="43"/>
      <c r="I107" s="43"/>
      <c r="J107" s="43"/>
      <c r="K107" s="43"/>
      <c r="L107" s="44"/>
      <c r="M107" s="44"/>
      <c r="N107" s="92"/>
      <c r="O107" s="92"/>
      <c r="P107" s="92"/>
      <c r="Q107" s="92"/>
      <c r="R107" s="92"/>
      <c r="S107" s="92"/>
      <c r="T107" s="92"/>
      <c r="U107" s="92"/>
      <c r="V107" s="92"/>
      <c r="W107" s="92"/>
      <c r="X107" s="92"/>
      <c r="Y107" s="92"/>
      <c r="Z107" s="92"/>
      <c r="AA107" s="41"/>
      <c r="AB107" s="41"/>
      <c r="AC107" s="41"/>
    </row>
    <row r="108" spans="1:29">
      <c r="A108" s="43"/>
      <c r="B108" s="43"/>
      <c r="C108" s="43"/>
      <c r="D108" s="43"/>
      <c r="E108" s="43"/>
      <c r="F108" s="44"/>
      <c r="G108" s="44"/>
      <c r="H108" s="43"/>
      <c r="I108" s="43"/>
      <c r="J108" s="43"/>
      <c r="K108" s="43"/>
      <c r="L108" s="44"/>
      <c r="M108" s="44"/>
      <c r="N108" s="92"/>
      <c r="O108" s="92"/>
      <c r="P108" s="92"/>
      <c r="Q108" s="92"/>
      <c r="R108" s="92"/>
      <c r="S108" s="92"/>
      <c r="T108" s="92"/>
      <c r="U108" s="92"/>
      <c r="V108" s="92"/>
      <c r="W108" s="92"/>
      <c r="X108" s="92"/>
      <c r="Y108" s="92"/>
      <c r="Z108" s="92"/>
      <c r="AA108" s="41"/>
      <c r="AB108" s="41"/>
      <c r="AC108" s="41"/>
    </row>
    <row r="109" spans="1:29">
      <c r="A109" s="43"/>
      <c r="B109" s="43"/>
      <c r="C109" s="43"/>
      <c r="D109" s="43"/>
      <c r="E109" s="43"/>
      <c r="F109" s="44"/>
      <c r="G109" s="44"/>
      <c r="H109" s="43"/>
      <c r="I109" s="43"/>
      <c r="J109" s="43"/>
      <c r="K109" s="43"/>
      <c r="L109" s="44"/>
      <c r="M109" s="44"/>
      <c r="N109" s="92"/>
      <c r="O109" s="92"/>
      <c r="P109" s="92"/>
      <c r="Q109" s="92"/>
      <c r="R109" s="92"/>
      <c r="S109" s="92"/>
      <c r="T109" s="92"/>
      <c r="U109" s="92"/>
      <c r="V109" s="92"/>
      <c r="W109" s="92"/>
      <c r="X109" s="92"/>
      <c r="Y109" s="92"/>
      <c r="Z109" s="92"/>
      <c r="AA109" s="41"/>
      <c r="AB109" s="41"/>
      <c r="AC109" s="41"/>
    </row>
    <row r="110" spans="1:29">
      <c r="A110" s="43"/>
      <c r="B110" s="43"/>
      <c r="C110" s="43"/>
      <c r="D110" s="43"/>
      <c r="E110" s="43"/>
      <c r="F110" s="44"/>
      <c r="G110" s="44"/>
      <c r="H110" s="43"/>
      <c r="I110" s="43"/>
      <c r="J110" s="43"/>
      <c r="K110" s="43"/>
      <c r="L110" s="44"/>
      <c r="M110" s="44"/>
      <c r="N110" s="92"/>
      <c r="O110" s="92"/>
      <c r="P110" s="92"/>
      <c r="Q110" s="92"/>
      <c r="R110" s="92"/>
      <c r="S110" s="92"/>
      <c r="T110" s="92"/>
      <c r="U110" s="92"/>
      <c r="V110" s="92"/>
      <c r="W110" s="92"/>
      <c r="X110" s="92"/>
      <c r="Y110" s="92"/>
      <c r="Z110" s="92"/>
      <c r="AA110" s="41"/>
      <c r="AB110" s="41"/>
      <c r="AC110" s="41"/>
    </row>
    <row r="111" spans="1:29">
      <c r="A111" s="43"/>
      <c r="B111" s="43"/>
      <c r="C111" s="43"/>
      <c r="D111" s="43"/>
      <c r="E111" s="43"/>
      <c r="F111" s="44"/>
      <c r="G111" s="44"/>
      <c r="H111" s="43"/>
      <c r="I111" s="43"/>
      <c r="J111" s="43"/>
      <c r="K111" s="43"/>
      <c r="L111" s="44"/>
      <c r="M111" s="44"/>
      <c r="N111" s="92"/>
      <c r="O111" s="92"/>
      <c r="P111" s="92"/>
      <c r="Q111" s="92"/>
      <c r="R111" s="92"/>
      <c r="S111" s="92"/>
      <c r="T111" s="92"/>
      <c r="U111" s="92"/>
      <c r="V111" s="92"/>
      <c r="W111" s="92"/>
      <c r="X111" s="92"/>
      <c r="Y111" s="92"/>
      <c r="Z111" s="92"/>
      <c r="AA111" s="41"/>
      <c r="AB111" s="41"/>
      <c r="AC111" s="41"/>
    </row>
    <row r="112" spans="1:29">
      <c r="A112" s="43"/>
      <c r="B112" s="43"/>
      <c r="C112" s="43"/>
      <c r="D112" s="43"/>
      <c r="E112" s="43"/>
      <c r="F112" s="44"/>
      <c r="G112" s="44"/>
      <c r="H112" s="43"/>
      <c r="I112" s="43"/>
      <c r="J112" s="43"/>
      <c r="K112" s="43"/>
      <c r="L112" s="44"/>
      <c r="M112" s="44"/>
      <c r="N112" s="92"/>
      <c r="O112" s="92"/>
      <c r="P112" s="92"/>
      <c r="Q112" s="92"/>
      <c r="R112" s="92"/>
      <c r="S112" s="92"/>
      <c r="T112" s="92"/>
      <c r="U112" s="92"/>
      <c r="V112" s="92"/>
      <c r="W112" s="92"/>
      <c r="X112" s="92"/>
      <c r="Y112" s="92"/>
      <c r="Z112" s="92"/>
      <c r="AA112" s="41"/>
      <c r="AB112" s="41"/>
      <c r="AC112" s="41"/>
    </row>
    <row r="113" spans="1:29">
      <c r="A113" s="43"/>
      <c r="B113" s="43"/>
      <c r="C113" s="43"/>
      <c r="D113" s="43"/>
      <c r="E113" s="43"/>
      <c r="F113" s="44"/>
      <c r="G113" s="44"/>
      <c r="H113" s="43"/>
      <c r="I113" s="43"/>
      <c r="J113" s="43"/>
      <c r="K113" s="43"/>
      <c r="L113" s="44"/>
      <c r="M113" s="44"/>
      <c r="N113" s="92"/>
      <c r="O113" s="92"/>
      <c r="P113" s="92"/>
      <c r="Q113" s="92"/>
      <c r="R113" s="92"/>
      <c r="S113" s="92"/>
      <c r="T113" s="92"/>
      <c r="U113" s="92"/>
      <c r="V113" s="92"/>
      <c r="W113" s="92"/>
      <c r="X113" s="92"/>
      <c r="Y113" s="92"/>
      <c r="Z113" s="92"/>
      <c r="AA113" s="41"/>
      <c r="AB113" s="41"/>
      <c r="AC113" s="41"/>
    </row>
    <row r="114" spans="1:29">
      <c r="A114" s="43"/>
      <c r="B114" s="43"/>
      <c r="C114" s="43"/>
      <c r="D114" s="43"/>
      <c r="E114" s="43"/>
      <c r="F114" s="44"/>
      <c r="G114" s="44"/>
      <c r="H114" s="43"/>
      <c r="I114" s="43"/>
      <c r="J114" s="43"/>
      <c r="K114" s="43"/>
      <c r="L114" s="44"/>
      <c r="M114" s="44"/>
      <c r="N114" s="92"/>
      <c r="O114" s="92"/>
      <c r="P114" s="92"/>
      <c r="Q114" s="92"/>
      <c r="R114" s="92"/>
      <c r="S114" s="92"/>
      <c r="T114" s="92"/>
      <c r="U114" s="92"/>
      <c r="V114" s="92"/>
      <c r="W114" s="92"/>
      <c r="X114" s="92"/>
      <c r="Y114" s="92"/>
      <c r="Z114" s="92"/>
      <c r="AA114" s="41"/>
      <c r="AB114" s="41"/>
      <c r="AC114" s="41"/>
    </row>
    <row r="115" spans="1:29">
      <c r="A115" s="43"/>
      <c r="B115" s="43"/>
      <c r="C115" s="43"/>
      <c r="D115" s="43"/>
      <c r="E115" s="43"/>
      <c r="F115" s="44"/>
      <c r="G115" s="44"/>
      <c r="H115" s="43"/>
      <c r="I115" s="43"/>
      <c r="J115" s="43"/>
      <c r="K115" s="43"/>
      <c r="L115" s="44"/>
      <c r="M115" s="44"/>
      <c r="N115" s="92"/>
      <c r="O115" s="92"/>
      <c r="P115" s="92"/>
      <c r="Q115" s="92"/>
      <c r="R115" s="92"/>
      <c r="S115" s="92"/>
      <c r="T115" s="92"/>
      <c r="U115" s="92"/>
      <c r="V115" s="92"/>
      <c r="W115" s="92"/>
      <c r="X115" s="92"/>
      <c r="Y115" s="92"/>
      <c r="Z115" s="92"/>
      <c r="AA115" s="41"/>
      <c r="AB115" s="41"/>
      <c r="AC115" s="41"/>
    </row>
    <row r="116" spans="1:29">
      <c r="A116" s="43"/>
      <c r="B116" s="43"/>
      <c r="C116" s="43"/>
      <c r="D116" s="43"/>
      <c r="E116" s="43"/>
      <c r="F116" s="44"/>
      <c r="G116" s="44"/>
      <c r="H116" s="43"/>
      <c r="I116" s="43"/>
      <c r="J116" s="43"/>
      <c r="K116" s="43"/>
      <c r="L116" s="44"/>
      <c r="M116" s="44"/>
      <c r="N116" s="92"/>
      <c r="O116" s="92"/>
      <c r="P116" s="92"/>
      <c r="Q116" s="92"/>
      <c r="R116" s="92"/>
      <c r="S116" s="92"/>
      <c r="T116" s="92"/>
      <c r="U116" s="92"/>
      <c r="V116" s="92"/>
      <c r="W116" s="92"/>
      <c r="X116" s="92"/>
      <c r="Y116" s="92"/>
      <c r="Z116" s="92"/>
      <c r="AA116" s="41"/>
      <c r="AB116" s="41"/>
      <c r="AC116" s="41"/>
    </row>
    <row r="117" spans="1:29">
      <c r="A117" s="43"/>
      <c r="B117" s="43"/>
      <c r="C117" s="43"/>
      <c r="D117" s="43"/>
      <c r="E117" s="43"/>
      <c r="F117" s="44"/>
      <c r="G117" s="44"/>
      <c r="H117" s="43"/>
      <c r="I117" s="43"/>
      <c r="J117" s="43"/>
      <c r="K117" s="43"/>
      <c r="L117" s="44"/>
      <c r="M117" s="44"/>
      <c r="N117" s="92"/>
      <c r="O117" s="92"/>
      <c r="P117" s="92"/>
      <c r="Q117" s="92"/>
      <c r="R117" s="92"/>
      <c r="S117" s="92"/>
      <c r="T117" s="92"/>
      <c r="U117" s="92"/>
      <c r="V117" s="92"/>
      <c r="W117" s="92"/>
      <c r="X117" s="92"/>
      <c r="Y117" s="92"/>
      <c r="Z117" s="92"/>
      <c r="AA117" s="41"/>
      <c r="AB117" s="41"/>
      <c r="AC117" s="41"/>
    </row>
    <row r="118" spans="1:29">
      <c r="A118" s="43"/>
      <c r="B118" s="43"/>
      <c r="C118" s="43"/>
      <c r="D118" s="43"/>
      <c r="E118" s="43"/>
      <c r="F118" s="44"/>
      <c r="G118" s="44"/>
      <c r="H118" s="43"/>
      <c r="I118" s="43"/>
      <c r="J118" s="43"/>
      <c r="K118" s="43"/>
      <c r="L118" s="44"/>
      <c r="M118" s="44"/>
      <c r="N118" s="92"/>
      <c r="O118" s="92"/>
      <c r="P118" s="92"/>
      <c r="Q118" s="92"/>
      <c r="R118" s="92"/>
      <c r="S118" s="92"/>
      <c r="T118" s="92"/>
      <c r="U118" s="92"/>
      <c r="V118" s="92"/>
      <c r="W118" s="92"/>
      <c r="X118" s="92"/>
      <c r="Y118" s="92"/>
      <c r="Z118" s="92"/>
      <c r="AA118" s="41"/>
      <c r="AB118" s="41"/>
      <c r="AC118" s="41"/>
    </row>
    <row r="119" spans="1:29">
      <c r="A119" s="43"/>
      <c r="B119" s="43"/>
      <c r="C119" s="43"/>
      <c r="D119" s="43"/>
      <c r="E119" s="43"/>
      <c r="F119" s="44"/>
      <c r="G119" s="44"/>
      <c r="H119" s="43"/>
      <c r="I119" s="43"/>
      <c r="J119" s="43"/>
      <c r="K119" s="43"/>
      <c r="L119" s="44"/>
      <c r="M119" s="44"/>
      <c r="N119" s="92"/>
      <c r="O119" s="92"/>
      <c r="P119" s="92"/>
      <c r="Q119" s="92"/>
      <c r="R119" s="92"/>
      <c r="S119" s="92"/>
      <c r="T119" s="92"/>
      <c r="U119" s="92"/>
      <c r="V119" s="92"/>
      <c r="W119" s="92"/>
      <c r="X119" s="92"/>
      <c r="Y119" s="92"/>
      <c r="Z119" s="92"/>
      <c r="AA119" s="41"/>
      <c r="AB119" s="41"/>
      <c r="AC119" s="41"/>
    </row>
    <row r="120" spans="1:29">
      <c r="A120" s="43"/>
      <c r="B120" s="43"/>
      <c r="C120" s="43"/>
      <c r="D120" s="43"/>
      <c r="E120" s="43"/>
      <c r="F120" s="44"/>
      <c r="G120" s="44"/>
      <c r="H120" s="43"/>
      <c r="I120" s="43"/>
      <c r="J120" s="43"/>
      <c r="K120" s="43"/>
      <c r="L120" s="44"/>
      <c r="M120" s="44"/>
      <c r="N120" s="92"/>
      <c r="O120" s="92"/>
      <c r="P120" s="92"/>
      <c r="Q120" s="92"/>
      <c r="R120" s="92"/>
      <c r="S120" s="92"/>
      <c r="T120" s="92"/>
      <c r="U120" s="92"/>
      <c r="V120" s="92"/>
      <c r="W120" s="92"/>
      <c r="X120" s="92"/>
      <c r="Y120" s="92"/>
      <c r="Z120" s="92"/>
      <c r="AA120" s="41"/>
      <c r="AB120" s="41"/>
      <c r="AC120" s="41"/>
    </row>
    <row r="121" spans="1:29">
      <c r="A121" s="43"/>
      <c r="B121" s="43"/>
      <c r="C121" s="43"/>
      <c r="D121" s="43"/>
      <c r="E121" s="43"/>
      <c r="F121" s="44"/>
      <c r="G121" s="44"/>
      <c r="H121" s="43"/>
      <c r="I121" s="43"/>
      <c r="J121" s="43"/>
      <c r="K121" s="43"/>
      <c r="L121" s="44"/>
      <c r="M121" s="44"/>
      <c r="N121" s="92"/>
      <c r="O121" s="92"/>
      <c r="P121" s="92"/>
      <c r="Q121" s="92"/>
      <c r="R121" s="92"/>
      <c r="S121" s="92"/>
      <c r="T121" s="92"/>
      <c r="U121" s="92"/>
      <c r="V121" s="92"/>
      <c r="W121" s="92"/>
      <c r="X121" s="92"/>
      <c r="Y121" s="92"/>
      <c r="Z121" s="92"/>
      <c r="AA121" s="41"/>
      <c r="AB121" s="41"/>
      <c r="AC121" s="41"/>
    </row>
    <row r="122" spans="1:29">
      <c r="A122" s="43"/>
      <c r="B122" s="43"/>
      <c r="C122" s="43"/>
      <c r="D122" s="43"/>
      <c r="E122" s="43"/>
      <c r="F122" s="44"/>
      <c r="G122" s="44"/>
      <c r="H122" s="43"/>
      <c r="I122" s="43"/>
      <c r="J122" s="43"/>
      <c r="K122" s="43"/>
      <c r="L122" s="44"/>
      <c r="M122" s="44"/>
      <c r="N122" s="92"/>
      <c r="O122" s="92"/>
      <c r="P122" s="92"/>
      <c r="Q122" s="92"/>
      <c r="R122" s="92"/>
      <c r="S122" s="92"/>
      <c r="T122" s="92"/>
      <c r="U122" s="92"/>
      <c r="V122" s="92"/>
      <c r="W122" s="92"/>
      <c r="X122" s="92"/>
      <c r="Y122" s="92"/>
      <c r="Z122" s="92"/>
      <c r="AA122" s="41"/>
      <c r="AB122" s="41"/>
      <c r="AC122" s="41"/>
    </row>
    <row r="123" spans="1:29">
      <c r="A123" s="43"/>
      <c r="B123" s="43"/>
      <c r="C123" s="43"/>
      <c r="D123" s="43"/>
      <c r="E123" s="43"/>
      <c r="F123" s="44"/>
      <c r="G123" s="44"/>
      <c r="H123" s="43"/>
      <c r="I123" s="43"/>
      <c r="J123" s="43"/>
      <c r="K123" s="43"/>
      <c r="L123" s="44"/>
      <c r="M123" s="44"/>
      <c r="N123" s="92"/>
      <c r="O123" s="92"/>
      <c r="P123" s="92"/>
      <c r="Q123" s="92"/>
      <c r="R123" s="92"/>
      <c r="S123" s="92"/>
      <c r="T123" s="92"/>
      <c r="U123" s="92"/>
      <c r="V123" s="92"/>
      <c r="W123" s="92"/>
      <c r="X123" s="92"/>
      <c r="Y123" s="92"/>
      <c r="Z123" s="92"/>
      <c r="AA123" s="41"/>
      <c r="AB123" s="41"/>
      <c r="AC123" s="41"/>
    </row>
    <row r="124" spans="1:29">
      <c r="A124" s="43"/>
      <c r="B124" s="43"/>
      <c r="C124" s="43"/>
      <c r="D124" s="43"/>
      <c r="E124" s="43"/>
      <c r="F124" s="44"/>
      <c r="G124" s="44"/>
      <c r="H124" s="43"/>
      <c r="I124" s="43"/>
      <c r="J124" s="43"/>
      <c r="K124" s="43"/>
      <c r="L124" s="44"/>
      <c r="M124" s="44"/>
      <c r="N124" s="92"/>
      <c r="O124" s="92"/>
      <c r="P124" s="92"/>
      <c r="Q124" s="92"/>
      <c r="R124" s="92"/>
      <c r="S124" s="92"/>
      <c r="T124" s="92"/>
      <c r="U124" s="92"/>
      <c r="V124" s="92"/>
      <c r="W124" s="92"/>
      <c r="X124" s="92"/>
      <c r="Y124" s="92"/>
      <c r="Z124" s="92"/>
      <c r="AA124" s="41"/>
      <c r="AB124" s="41"/>
      <c r="AC124" s="41"/>
    </row>
    <row r="125" spans="1:29">
      <c r="A125" s="43"/>
      <c r="B125" s="43"/>
      <c r="C125" s="43"/>
      <c r="D125" s="43"/>
      <c r="E125" s="43"/>
      <c r="F125" s="44"/>
      <c r="G125" s="44"/>
      <c r="H125" s="43"/>
      <c r="I125" s="43"/>
      <c r="J125" s="43"/>
      <c r="K125" s="43"/>
      <c r="L125" s="44"/>
      <c r="M125" s="44"/>
      <c r="N125" s="92"/>
      <c r="O125" s="92"/>
      <c r="P125" s="92"/>
      <c r="Q125" s="92"/>
      <c r="R125" s="92"/>
      <c r="S125" s="92"/>
      <c r="T125" s="92"/>
      <c r="U125" s="92"/>
      <c r="V125" s="92"/>
      <c r="W125" s="92"/>
      <c r="X125" s="92"/>
      <c r="Y125" s="92"/>
      <c r="Z125" s="92"/>
      <c r="AA125" s="41"/>
      <c r="AB125" s="41"/>
      <c r="AC125" s="41"/>
    </row>
    <row r="126" spans="1:29">
      <c r="A126" s="43"/>
      <c r="B126" s="43"/>
      <c r="C126" s="43"/>
      <c r="D126" s="43"/>
      <c r="E126" s="43"/>
      <c r="F126" s="44"/>
      <c r="G126" s="44"/>
      <c r="H126" s="43"/>
      <c r="I126" s="43"/>
      <c r="J126" s="43"/>
      <c r="K126" s="43"/>
      <c r="L126" s="44"/>
      <c r="M126" s="44"/>
      <c r="N126" s="92"/>
      <c r="O126" s="92"/>
      <c r="P126" s="92"/>
      <c r="Q126" s="92"/>
      <c r="R126" s="92"/>
      <c r="S126" s="92"/>
      <c r="T126" s="92"/>
      <c r="U126" s="92"/>
      <c r="V126" s="92"/>
      <c r="W126" s="92"/>
      <c r="X126" s="92"/>
      <c r="Y126" s="92"/>
      <c r="Z126" s="92"/>
      <c r="AA126" s="41"/>
      <c r="AB126" s="41"/>
      <c r="AC126" s="41"/>
    </row>
    <row r="127" spans="1:29">
      <c r="A127" s="43"/>
      <c r="B127" s="43"/>
      <c r="C127" s="43"/>
      <c r="D127" s="43"/>
      <c r="E127" s="43"/>
      <c r="F127" s="44"/>
      <c r="G127" s="44"/>
      <c r="H127" s="43"/>
      <c r="I127" s="43"/>
      <c r="J127" s="43"/>
      <c r="K127" s="43"/>
      <c r="L127" s="44"/>
      <c r="M127" s="44"/>
      <c r="N127" s="92"/>
      <c r="O127" s="92"/>
      <c r="P127" s="92"/>
      <c r="Q127" s="92"/>
      <c r="R127" s="92"/>
      <c r="S127" s="92"/>
      <c r="T127" s="92"/>
      <c r="U127" s="92"/>
      <c r="V127" s="92"/>
      <c r="W127" s="92"/>
      <c r="X127" s="92"/>
      <c r="Y127" s="92"/>
      <c r="Z127" s="92"/>
      <c r="AA127" s="41"/>
      <c r="AB127" s="41"/>
      <c r="AC127" s="41"/>
    </row>
    <row r="128" spans="1:29">
      <c r="A128" s="43"/>
      <c r="B128" s="43"/>
      <c r="C128" s="43"/>
      <c r="D128" s="43"/>
      <c r="E128" s="43"/>
      <c r="F128" s="44"/>
      <c r="G128" s="44"/>
      <c r="H128" s="43"/>
      <c r="I128" s="43"/>
      <c r="J128" s="43"/>
      <c r="K128" s="43"/>
      <c r="L128" s="44"/>
      <c r="M128" s="44"/>
      <c r="N128" s="92"/>
      <c r="O128" s="92"/>
      <c r="P128" s="92"/>
      <c r="Q128" s="92"/>
      <c r="R128" s="92"/>
      <c r="S128" s="92"/>
      <c r="T128" s="92"/>
      <c r="U128" s="92"/>
      <c r="V128" s="92"/>
      <c r="W128" s="92"/>
      <c r="X128" s="92"/>
      <c r="Y128" s="92"/>
      <c r="Z128" s="92"/>
      <c r="AA128" s="41"/>
      <c r="AB128" s="41"/>
      <c r="AC128" s="41"/>
    </row>
    <row r="129" spans="1:29">
      <c r="A129" s="43"/>
      <c r="B129" s="43"/>
      <c r="C129" s="43"/>
      <c r="D129" s="43"/>
      <c r="E129" s="43"/>
      <c r="F129" s="44"/>
      <c r="G129" s="44"/>
      <c r="H129" s="43"/>
      <c r="I129" s="43"/>
      <c r="J129" s="43"/>
      <c r="K129" s="43"/>
      <c r="L129" s="44"/>
      <c r="M129" s="44"/>
      <c r="N129" s="92"/>
      <c r="O129" s="92"/>
      <c r="P129" s="92"/>
      <c r="Q129" s="92"/>
      <c r="R129" s="92"/>
      <c r="S129" s="92"/>
      <c r="T129" s="92"/>
      <c r="U129" s="92"/>
      <c r="V129" s="92"/>
      <c r="W129" s="92"/>
      <c r="X129" s="92"/>
      <c r="Y129" s="92"/>
      <c r="Z129" s="92"/>
      <c r="AA129" s="41"/>
      <c r="AB129" s="41"/>
      <c r="AC129" s="41"/>
    </row>
    <row r="130" spans="1:29">
      <c r="A130" s="43"/>
      <c r="B130" s="43"/>
      <c r="C130" s="43"/>
      <c r="D130" s="43"/>
      <c r="E130" s="43"/>
      <c r="F130" s="44"/>
      <c r="G130" s="44"/>
      <c r="H130" s="43"/>
      <c r="I130" s="43"/>
      <c r="J130" s="43"/>
      <c r="K130" s="43"/>
      <c r="L130" s="45"/>
      <c r="M130" s="45"/>
      <c r="N130" s="41"/>
      <c r="O130" s="41"/>
      <c r="P130" s="41"/>
      <c r="Q130" s="41"/>
      <c r="R130" s="41"/>
      <c r="S130" s="41"/>
      <c r="T130" s="41"/>
      <c r="U130" s="41"/>
      <c r="V130" s="41"/>
      <c r="W130" s="41"/>
      <c r="X130" s="41"/>
      <c r="Y130" s="41"/>
      <c r="Z130" s="41"/>
      <c r="AA130" s="41"/>
      <c r="AB130" s="41"/>
      <c r="AC130" s="41"/>
    </row>
    <row r="131" spans="1:29">
      <c r="A131" s="43"/>
      <c r="B131" s="43"/>
      <c r="C131" s="43"/>
      <c r="D131" s="43"/>
      <c r="E131" s="43"/>
      <c r="F131" s="44"/>
      <c r="G131" s="44"/>
      <c r="H131" s="43"/>
      <c r="I131" s="43"/>
      <c r="J131" s="43"/>
      <c r="K131" s="43"/>
      <c r="L131" s="45"/>
      <c r="M131" s="45"/>
      <c r="N131" s="41"/>
      <c r="O131" s="41"/>
      <c r="P131" s="41"/>
      <c r="Q131" s="41"/>
      <c r="R131" s="41"/>
      <c r="S131" s="41"/>
      <c r="T131" s="41"/>
      <c r="U131" s="41"/>
      <c r="V131" s="41"/>
      <c r="W131" s="41"/>
      <c r="X131" s="41"/>
      <c r="Y131" s="41"/>
      <c r="Z131" s="41"/>
      <c r="AA131" s="41"/>
      <c r="AB131" s="41"/>
      <c r="AC131" s="41"/>
    </row>
    <row r="132" spans="1:29">
      <c r="A132" s="43"/>
      <c r="B132" s="43"/>
      <c r="C132" s="43"/>
      <c r="D132" s="43"/>
      <c r="E132" s="43"/>
      <c r="F132" s="44"/>
      <c r="G132" s="44"/>
      <c r="H132" s="43"/>
      <c r="I132" s="43"/>
      <c r="J132" s="43"/>
      <c r="K132" s="43"/>
      <c r="L132" s="45"/>
      <c r="M132" s="45"/>
      <c r="N132" s="41"/>
      <c r="O132" s="41"/>
      <c r="P132" s="41"/>
      <c r="Q132" s="41"/>
      <c r="R132" s="41"/>
      <c r="S132" s="41"/>
      <c r="T132" s="41"/>
      <c r="U132" s="41"/>
      <c r="V132" s="41"/>
      <c r="W132" s="41"/>
      <c r="X132" s="41"/>
      <c r="Y132" s="41"/>
      <c r="Z132" s="41"/>
      <c r="AA132" s="41"/>
      <c r="AB132" s="41"/>
      <c r="AC132" s="41"/>
    </row>
    <row r="133" spans="1:29">
      <c r="A133" s="43"/>
      <c r="B133" s="43"/>
      <c r="C133" s="43"/>
      <c r="D133" s="43"/>
      <c r="E133" s="43"/>
      <c r="F133" s="44"/>
      <c r="G133" s="44"/>
      <c r="H133" s="43"/>
      <c r="I133" s="43"/>
      <c r="J133" s="43"/>
      <c r="K133" s="43"/>
      <c r="L133" s="45"/>
      <c r="M133" s="45"/>
      <c r="N133" s="41"/>
      <c r="O133" s="41"/>
      <c r="P133" s="41"/>
      <c r="Q133" s="41"/>
      <c r="R133" s="41"/>
      <c r="S133" s="41"/>
      <c r="T133" s="41"/>
      <c r="U133" s="41"/>
      <c r="V133" s="41"/>
      <c r="W133" s="41"/>
      <c r="X133" s="41"/>
      <c r="Y133" s="41"/>
      <c r="Z133" s="41"/>
      <c r="AA133" s="41"/>
      <c r="AB133" s="41"/>
      <c r="AC133" s="41"/>
    </row>
    <row r="134" spans="1:29">
      <c r="A134" s="43"/>
      <c r="B134" s="43"/>
      <c r="C134" s="43"/>
      <c r="D134" s="43"/>
      <c r="E134" s="43"/>
      <c r="F134" s="44"/>
      <c r="G134" s="44"/>
      <c r="H134" s="43"/>
      <c r="I134" s="43"/>
      <c r="J134" s="43"/>
      <c r="K134" s="43"/>
      <c r="L134" s="45"/>
      <c r="M134" s="45"/>
      <c r="N134" s="41"/>
      <c r="O134" s="41"/>
      <c r="P134" s="41"/>
      <c r="Q134" s="41"/>
      <c r="R134" s="41"/>
      <c r="S134" s="41"/>
      <c r="T134" s="41"/>
      <c r="U134" s="41"/>
      <c r="V134" s="41"/>
      <c r="W134" s="41"/>
      <c r="X134" s="41"/>
      <c r="Y134" s="41"/>
      <c r="Z134" s="41"/>
      <c r="AA134" s="41"/>
      <c r="AB134" s="41"/>
      <c r="AC134" s="41"/>
    </row>
    <row r="135" spans="1:29">
      <c r="A135" s="43"/>
      <c r="B135" s="43"/>
      <c r="C135" s="43"/>
      <c r="D135" s="43"/>
      <c r="E135" s="43"/>
      <c r="F135" s="44"/>
      <c r="G135" s="44"/>
      <c r="H135" s="43"/>
      <c r="I135" s="43"/>
      <c r="J135" s="43"/>
      <c r="K135" s="43"/>
      <c r="L135" s="45"/>
      <c r="M135" s="45"/>
      <c r="N135" s="41"/>
      <c r="O135" s="41"/>
      <c r="P135" s="41"/>
      <c r="Q135" s="41"/>
      <c r="R135" s="41"/>
      <c r="S135" s="41"/>
      <c r="T135" s="41"/>
      <c r="U135" s="41"/>
      <c r="V135" s="41"/>
      <c r="W135" s="41"/>
      <c r="X135" s="41"/>
      <c r="Y135" s="41"/>
      <c r="Z135" s="41"/>
      <c r="AA135" s="41"/>
      <c r="AB135" s="41"/>
      <c r="AC135" s="41"/>
    </row>
    <row r="136" spans="1:29">
      <c r="A136" s="43"/>
      <c r="B136" s="43"/>
      <c r="C136" s="43"/>
      <c r="D136" s="43"/>
      <c r="E136" s="43"/>
      <c r="F136" s="44"/>
      <c r="G136" s="44"/>
      <c r="H136" s="43"/>
      <c r="I136" s="43"/>
      <c r="J136" s="43"/>
      <c r="K136" s="43"/>
      <c r="L136" s="45"/>
      <c r="M136" s="45"/>
      <c r="N136" s="41"/>
      <c r="O136" s="41"/>
      <c r="P136" s="41"/>
      <c r="Q136" s="41"/>
      <c r="R136" s="41"/>
      <c r="S136" s="41"/>
      <c r="T136" s="41"/>
      <c r="U136" s="41"/>
      <c r="V136" s="41"/>
      <c r="W136" s="41"/>
      <c r="X136" s="41"/>
      <c r="Y136" s="41"/>
      <c r="Z136" s="41"/>
      <c r="AA136" s="41"/>
      <c r="AB136" s="41"/>
      <c r="AC136" s="41"/>
    </row>
    <row r="137" spans="1:29">
      <c r="A137" s="43"/>
      <c r="B137" s="43"/>
      <c r="C137" s="43"/>
      <c r="D137" s="43"/>
      <c r="E137" s="43"/>
      <c r="F137" s="44"/>
      <c r="G137" s="44"/>
      <c r="H137" s="43"/>
      <c r="I137" s="43"/>
      <c r="J137" s="43"/>
      <c r="K137" s="43"/>
      <c r="L137" s="45"/>
      <c r="M137" s="45"/>
      <c r="N137" s="41"/>
      <c r="O137" s="41"/>
      <c r="P137" s="41"/>
      <c r="Q137" s="41"/>
      <c r="R137" s="41"/>
      <c r="S137" s="41"/>
      <c r="T137" s="41"/>
      <c r="U137" s="41"/>
      <c r="V137" s="41"/>
      <c r="W137" s="41"/>
      <c r="X137" s="41"/>
      <c r="Y137" s="41"/>
      <c r="Z137" s="41"/>
      <c r="AA137" s="41"/>
      <c r="AB137" s="41"/>
      <c r="AC137" s="41"/>
    </row>
    <row r="138" spans="1:29">
      <c r="A138" s="43"/>
      <c r="B138" s="43"/>
      <c r="C138" s="43"/>
      <c r="D138" s="43"/>
      <c r="E138" s="43"/>
      <c r="F138" s="44"/>
      <c r="G138" s="44"/>
      <c r="H138" s="43"/>
      <c r="I138" s="43"/>
      <c r="J138" s="43"/>
      <c r="K138" s="43"/>
      <c r="L138" s="45"/>
      <c r="M138" s="45"/>
      <c r="N138" s="41"/>
      <c r="O138" s="41"/>
      <c r="P138" s="41"/>
      <c r="Q138" s="41"/>
      <c r="R138" s="41"/>
      <c r="S138" s="41"/>
      <c r="T138" s="41"/>
      <c r="U138" s="41"/>
      <c r="V138" s="41"/>
      <c r="W138" s="41"/>
      <c r="X138" s="41"/>
      <c r="Y138" s="41"/>
      <c r="Z138" s="41"/>
      <c r="AA138" s="41"/>
      <c r="AB138" s="41"/>
      <c r="AC138" s="41"/>
    </row>
    <row r="139" spans="1:29">
      <c r="A139" s="43"/>
      <c r="B139" s="43"/>
      <c r="C139" s="43"/>
      <c r="D139" s="43"/>
      <c r="E139" s="43"/>
      <c r="F139" s="44"/>
      <c r="G139" s="44"/>
      <c r="H139" s="43"/>
      <c r="I139" s="43"/>
      <c r="J139" s="43"/>
      <c r="K139" s="43"/>
      <c r="L139" s="45"/>
      <c r="M139" s="45"/>
      <c r="N139" s="41"/>
      <c r="O139" s="41"/>
      <c r="P139" s="41"/>
      <c r="Q139" s="41"/>
      <c r="R139" s="41"/>
      <c r="S139" s="41"/>
      <c r="T139" s="41"/>
      <c r="U139" s="41"/>
      <c r="V139" s="41"/>
      <c r="W139" s="41"/>
      <c r="X139" s="41"/>
      <c r="Y139" s="41"/>
      <c r="Z139" s="41"/>
      <c r="AA139" s="41"/>
      <c r="AB139" s="41"/>
      <c r="AC139" s="41"/>
    </row>
    <row r="140" spans="1:29">
      <c r="A140" s="43"/>
      <c r="B140" s="43"/>
      <c r="C140" s="43"/>
      <c r="D140" s="43"/>
      <c r="E140" s="43"/>
      <c r="F140" s="44"/>
      <c r="G140" s="44"/>
      <c r="H140" s="43"/>
      <c r="I140" s="43"/>
      <c r="J140" s="43"/>
      <c r="K140" s="43"/>
      <c r="L140" s="45"/>
      <c r="M140" s="45"/>
      <c r="N140" s="41"/>
      <c r="O140" s="41"/>
      <c r="P140" s="41"/>
      <c r="Q140" s="41"/>
      <c r="R140" s="41"/>
      <c r="S140" s="41"/>
      <c r="T140" s="41"/>
      <c r="U140" s="41"/>
      <c r="V140" s="41"/>
      <c r="W140" s="41"/>
      <c r="X140" s="41"/>
      <c r="Y140" s="41"/>
      <c r="Z140" s="41"/>
      <c r="AA140" s="41"/>
      <c r="AB140" s="41"/>
      <c r="AC140" s="41"/>
    </row>
    <row r="141" spans="1:29">
      <c r="A141" s="43"/>
      <c r="B141" s="43"/>
      <c r="C141" s="43"/>
      <c r="D141" s="43"/>
      <c r="E141" s="43"/>
      <c r="F141" s="44"/>
      <c r="G141" s="44"/>
      <c r="H141" s="43"/>
      <c r="I141" s="43"/>
      <c r="J141" s="43"/>
      <c r="K141" s="43"/>
      <c r="L141" s="45"/>
      <c r="M141" s="45"/>
      <c r="N141" s="41"/>
      <c r="O141" s="41"/>
      <c r="P141" s="41"/>
      <c r="Q141" s="41"/>
      <c r="R141" s="41"/>
      <c r="S141" s="41"/>
      <c r="T141" s="41"/>
      <c r="U141" s="41"/>
      <c r="V141" s="41"/>
      <c r="W141" s="41"/>
      <c r="X141" s="41"/>
      <c r="Y141" s="41"/>
      <c r="Z141" s="41"/>
      <c r="AA141" s="41"/>
      <c r="AB141" s="41"/>
      <c r="AC141" s="41"/>
    </row>
    <row r="142" spans="1:29">
      <c r="A142" s="43"/>
      <c r="B142" s="43"/>
      <c r="C142" s="43"/>
      <c r="D142" s="43"/>
      <c r="E142" s="43"/>
      <c r="F142" s="44"/>
      <c r="G142" s="44"/>
      <c r="H142" s="43"/>
      <c r="I142" s="43"/>
      <c r="J142" s="43"/>
      <c r="K142" s="43"/>
      <c r="L142" s="45"/>
      <c r="M142" s="45"/>
      <c r="N142" s="41"/>
      <c r="O142" s="41"/>
      <c r="P142" s="41"/>
      <c r="Q142" s="41"/>
      <c r="R142" s="41"/>
      <c r="S142" s="41"/>
      <c r="T142" s="41"/>
      <c r="U142" s="41"/>
      <c r="V142" s="41"/>
      <c r="W142" s="41"/>
      <c r="X142" s="41"/>
      <c r="Y142" s="41"/>
      <c r="Z142" s="41"/>
      <c r="AA142" s="41"/>
      <c r="AB142" s="41"/>
      <c r="AC142" s="41"/>
    </row>
    <row r="143" spans="1:29">
      <c r="A143" s="43"/>
      <c r="B143" s="43"/>
      <c r="C143" s="43"/>
      <c r="D143" s="43"/>
      <c r="E143" s="43"/>
      <c r="F143" s="44"/>
      <c r="G143" s="44"/>
      <c r="H143" s="43"/>
      <c r="I143" s="43"/>
      <c r="J143" s="43"/>
      <c r="K143" s="43"/>
      <c r="L143" s="45"/>
      <c r="M143" s="45"/>
      <c r="N143" s="41"/>
      <c r="O143" s="41"/>
      <c r="P143" s="41"/>
      <c r="Q143" s="41"/>
      <c r="R143" s="41"/>
      <c r="S143" s="41"/>
      <c r="T143" s="41"/>
      <c r="U143" s="41"/>
      <c r="V143" s="41"/>
      <c r="W143" s="41"/>
      <c r="X143" s="41"/>
      <c r="Y143" s="41"/>
      <c r="Z143" s="41"/>
      <c r="AA143" s="41"/>
      <c r="AB143" s="41"/>
      <c r="AC143" s="41"/>
    </row>
    <row r="144" spans="1:29">
      <c r="A144" s="43"/>
      <c r="B144" s="43"/>
      <c r="C144" s="43"/>
      <c r="D144" s="43"/>
      <c r="E144" s="43"/>
      <c r="F144" s="44"/>
      <c r="G144" s="44"/>
      <c r="H144" s="43"/>
      <c r="I144" s="43"/>
      <c r="J144" s="43"/>
      <c r="K144" s="43"/>
      <c r="L144" s="45"/>
      <c r="M144" s="45"/>
      <c r="N144" s="41"/>
      <c r="O144" s="41"/>
      <c r="P144" s="41"/>
      <c r="Q144" s="41"/>
      <c r="R144" s="41"/>
      <c r="S144" s="41"/>
      <c r="T144" s="41"/>
      <c r="U144" s="41"/>
      <c r="V144" s="41"/>
      <c r="W144" s="41"/>
      <c r="X144" s="41"/>
      <c r="Y144" s="41"/>
      <c r="Z144" s="41"/>
      <c r="AA144" s="41"/>
      <c r="AB144" s="41"/>
      <c r="AC144" s="41"/>
    </row>
    <row r="145" spans="1:29">
      <c r="A145" s="43"/>
      <c r="B145" s="43"/>
      <c r="C145" s="43"/>
      <c r="D145" s="43"/>
      <c r="E145" s="43"/>
      <c r="F145" s="44"/>
      <c r="G145" s="44"/>
      <c r="H145" s="43"/>
      <c r="I145" s="43"/>
      <c r="J145" s="43"/>
      <c r="K145" s="43"/>
      <c r="L145" s="45"/>
      <c r="M145" s="45"/>
      <c r="N145" s="41"/>
      <c r="O145" s="41"/>
      <c r="P145" s="41"/>
      <c r="Q145" s="41"/>
      <c r="R145" s="41"/>
      <c r="S145" s="41"/>
      <c r="T145" s="41"/>
      <c r="U145" s="41"/>
      <c r="V145" s="41"/>
      <c r="W145" s="41"/>
      <c r="X145" s="41"/>
      <c r="Y145" s="41"/>
      <c r="Z145" s="41"/>
      <c r="AA145" s="41"/>
      <c r="AB145" s="41"/>
      <c r="AC145" s="41"/>
    </row>
    <row r="146" spans="1:29">
      <c r="A146" s="43"/>
      <c r="B146" s="43"/>
      <c r="C146" s="43"/>
      <c r="D146" s="43"/>
      <c r="E146" s="43"/>
      <c r="F146" s="44"/>
      <c r="G146" s="44"/>
      <c r="H146" s="43"/>
      <c r="I146" s="43"/>
      <c r="J146" s="43"/>
      <c r="K146" s="43"/>
      <c r="L146" s="45"/>
      <c r="M146" s="45"/>
      <c r="N146" s="41"/>
      <c r="O146" s="41"/>
      <c r="P146" s="41"/>
      <c r="Q146" s="41"/>
      <c r="R146" s="41"/>
      <c r="S146" s="41"/>
      <c r="T146" s="41"/>
      <c r="U146" s="41"/>
      <c r="V146" s="41"/>
      <c r="W146" s="41"/>
      <c r="X146" s="41"/>
      <c r="Y146" s="41"/>
      <c r="Z146" s="41"/>
      <c r="AA146" s="41"/>
      <c r="AB146" s="41"/>
      <c r="AC146" s="41"/>
    </row>
    <row r="147" spans="1:29">
      <c r="A147" s="43"/>
      <c r="B147" s="43"/>
      <c r="C147" s="43"/>
      <c r="D147" s="43"/>
      <c r="E147" s="43"/>
      <c r="F147" s="44"/>
      <c r="G147" s="44"/>
      <c r="H147" s="43"/>
      <c r="I147" s="43"/>
      <c r="J147" s="43"/>
      <c r="K147" s="43"/>
      <c r="L147" s="45"/>
      <c r="M147" s="45"/>
      <c r="N147" s="41"/>
      <c r="O147" s="41"/>
      <c r="P147" s="41"/>
      <c r="Q147" s="41"/>
      <c r="R147" s="41"/>
      <c r="S147" s="41"/>
      <c r="T147" s="41"/>
      <c r="U147" s="41"/>
      <c r="V147" s="41"/>
      <c r="W147" s="41"/>
      <c r="X147" s="41"/>
      <c r="Y147" s="41"/>
      <c r="Z147" s="41"/>
      <c r="AA147" s="41"/>
      <c r="AB147" s="41"/>
      <c r="AC147" s="41"/>
    </row>
    <row r="148" spans="1:29">
      <c r="A148" s="43"/>
      <c r="B148" s="43"/>
      <c r="C148" s="43"/>
      <c r="D148" s="43"/>
      <c r="E148" s="43"/>
      <c r="F148" s="44"/>
      <c r="G148" s="44"/>
      <c r="H148" s="43"/>
      <c r="I148" s="43"/>
      <c r="J148" s="43"/>
      <c r="K148" s="43"/>
      <c r="L148" s="45"/>
      <c r="M148" s="45"/>
      <c r="N148" s="41"/>
      <c r="O148" s="41"/>
      <c r="P148" s="41"/>
      <c r="Q148" s="41"/>
      <c r="R148" s="41"/>
      <c r="S148" s="41"/>
      <c r="T148" s="41"/>
      <c r="U148" s="41"/>
      <c r="V148" s="41"/>
      <c r="W148" s="41"/>
      <c r="X148" s="41"/>
      <c r="Y148" s="41"/>
      <c r="Z148" s="41"/>
      <c r="AA148" s="41"/>
      <c r="AB148" s="41"/>
      <c r="AC148" s="41"/>
    </row>
    <row r="149" spans="1:29">
      <c r="A149" s="43"/>
      <c r="B149" s="43"/>
      <c r="C149" s="43"/>
      <c r="D149" s="43"/>
      <c r="E149" s="43"/>
      <c r="F149" s="44"/>
      <c r="G149" s="44"/>
      <c r="H149" s="43"/>
      <c r="I149" s="43"/>
      <c r="J149" s="43"/>
      <c r="K149" s="43"/>
      <c r="L149" s="45"/>
      <c r="M149" s="45"/>
      <c r="N149" s="41"/>
      <c r="O149" s="41"/>
      <c r="P149" s="41"/>
      <c r="Q149" s="41"/>
      <c r="R149" s="41"/>
      <c r="S149" s="41"/>
      <c r="T149" s="41"/>
      <c r="U149" s="41"/>
      <c r="V149" s="41"/>
      <c r="W149" s="41"/>
      <c r="X149" s="41"/>
      <c r="Y149" s="41"/>
      <c r="Z149" s="41"/>
      <c r="AA149" s="41"/>
      <c r="AB149" s="41"/>
      <c r="AC149" s="41"/>
    </row>
    <row r="150" spans="1:29">
      <c r="A150" s="43"/>
      <c r="B150" s="43"/>
      <c r="C150" s="43"/>
      <c r="D150" s="43"/>
      <c r="E150" s="43"/>
      <c r="F150" s="44"/>
      <c r="G150" s="44"/>
      <c r="H150" s="43"/>
      <c r="I150" s="43"/>
      <c r="J150" s="43"/>
      <c r="K150" s="43"/>
      <c r="L150" s="45"/>
      <c r="M150" s="45"/>
      <c r="N150" s="41"/>
      <c r="O150" s="41"/>
      <c r="P150" s="41"/>
      <c r="Q150" s="41"/>
      <c r="R150" s="41"/>
      <c r="S150" s="41"/>
      <c r="T150" s="41"/>
      <c r="U150" s="41"/>
      <c r="V150" s="41"/>
      <c r="W150" s="41"/>
      <c r="X150" s="41"/>
      <c r="Y150" s="41"/>
      <c r="Z150" s="41"/>
      <c r="AA150" s="41"/>
      <c r="AB150" s="41"/>
      <c r="AC150" s="41"/>
    </row>
    <row r="151" spans="1:29">
      <c r="A151" s="43"/>
      <c r="B151" s="43"/>
      <c r="C151" s="43"/>
      <c r="D151" s="43"/>
      <c r="E151" s="43"/>
      <c r="F151" s="44"/>
      <c r="G151" s="44"/>
      <c r="H151" s="43"/>
      <c r="I151" s="43"/>
      <c r="J151" s="43"/>
      <c r="K151" s="43"/>
      <c r="L151" s="45"/>
      <c r="M151" s="45"/>
      <c r="N151" s="41"/>
      <c r="O151" s="41"/>
      <c r="P151" s="41"/>
      <c r="Q151" s="41"/>
      <c r="R151" s="41"/>
      <c r="S151" s="41"/>
      <c r="T151" s="41"/>
      <c r="U151" s="41"/>
      <c r="V151" s="41"/>
      <c r="W151" s="41"/>
      <c r="X151" s="41"/>
      <c r="Y151" s="41"/>
      <c r="Z151" s="41"/>
      <c r="AA151" s="41"/>
      <c r="AB151" s="41"/>
      <c r="AC151" s="41"/>
    </row>
    <row r="152" spans="1:29">
      <c r="A152" s="43"/>
      <c r="B152" s="43"/>
      <c r="C152" s="43"/>
      <c r="D152" s="43"/>
      <c r="E152" s="43"/>
      <c r="F152" s="44"/>
      <c r="G152" s="44"/>
      <c r="H152" s="43"/>
      <c r="I152" s="43"/>
      <c r="J152" s="43"/>
      <c r="K152" s="43"/>
      <c r="L152" s="45"/>
      <c r="M152" s="45"/>
      <c r="N152" s="41"/>
      <c r="O152" s="41"/>
      <c r="P152" s="41"/>
      <c r="Q152" s="41"/>
      <c r="R152" s="41"/>
      <c r="S152" s="41"/>
      <c r="T152" s="41"/>
      <c r="U152" s="41"/>
      <c r="V152" s="41"/>
      <c r="W152" s="41"/>
      <c r="X152" s="41"/>
      <c r="Y152" s="41"/>
      <c r="Z152" s="41"/>
      <c r="AA152" s="41"/>
      <c r="AB152" s="41"/>
      <c r="AC152" s="41"/>
    </row>
    <row r="153" spans="1:29">
      <c r="A153" s="43"/>
      <c r="B153" s="43"/>
      <c r="C153" s="43"/>
      <c r="D153" s="43"/>
      <c r="E153" s="43"/>
      <c r="F153" s="44"/>
      <c r="G153" s="44"/>
      <c r="H153" s="43"/>
      <c r="I153" s="43"/>
      <c r="J153" s="43"/>
      <c r="K153" s="43"/>
      <c r="L153" s="45"/>
      <c r="M153" s="45"/>
      <c r="N153" s="41"/>
      <c r="O153" s="41"/>
      <c r="P153" s="41"/>
      <c r="Q153" s="41"/>
      <c r="R153" s="41"/>
      <c r="S153" s="41"/>
      <c r="T153" s="41"/>
      <c r="U153" s="41"/>
      <c r="V153" s="41"/>
      <c r="W153" s="41"/>
      <c r="X153" s="41"/>
      <c r="Y153" s="41"/>
      <c r="Z153" s="41"/>
      <c r="AA153" s="41"/>
      <c r="AB153" s="41"/>
      <c r="AC153" s="41"/>
    </row>
    <row r="154" spans="1:29">
      <c r="A154" s="43"/>
      <c r="B154" s="43"/>
      <c r="C154" s="43"/>
      <c r="D154" s="43"/>
      <c r="E154" s="43"/>
      <c r="F154" s="44"/>
      <c r="G154" s="44"/>
      <c r="H154" s="43"/>
      <c r="I154" s="43"/>
      <c r="J154" s="43"/>
      <c r="K154" s="43"/>
      <c r="L154" s="45"/>
      <c r="M154" s="45"/>
      <c r="N154" s="41"/>
      <c r="O154" s="41"/>
      <c r="P154" s="41"/>
      <c r="Q154" s="41"/>
      <c r="R154" s="41"/>
      <c r="S154" s="41"/>
      <c r="T154" s="41"/>
      <c r="U154" s="41"/>
      <c r="V154" s="41"/>
      <c r="W154" s="41"/>
      <c r="X154" s="41"/>
      <c r="Y154" s="41"/>
      <c r="Z154" s="41"/>
      <c r="AA154" s="41"/>
      <c r="AB154" s="41"/>
      <c r="AC154" s="41"/>
    </row>
    <row r="155" spans="1:29">
      <c r="A155" s="43"/>
      <c r="B155" s="43"/>
      <c r="C155" s="43"/>
      <c r="D155" s="43"/>
      <c r="E155" s="43"/>
      <c r="F155" s="44"/>
      <c r="G155" s="44"/>
      <c r="H155" s="43"/>
      <c r="I155" s="43"/>
      <c r="J155" s="43"/>
      <c r="K155" s="43"/>
      <c r="L155" s="45"/>
      <c r="M155" s="45"/>
      <c r="N155" s="41"/>
      <c r="O155" s="41"/>
      <c r="P155" s="41"/>
      <c r="Q155" s="41"/>
      <c r="R155" s="41"/>
      <c r="S155" s="41"/>
      <c r="T155" s="41"/>
      <c r="U155" s="41"/>
      <c r="V155" s="41"/>
      <c r="W155" s="41"/>
      <c r="X155" s="41"/>
      <c r="Y155" s="41"/>
      <c r="Z155" s="41"/>
      <c r="AA155" s="41"/>
      <c r="AB155" s="41"/>
      <c r="AC155" s="41"/>
    </row>
    <row r="156" spans="1:29">
      <c r="A156" s="43"/>
      <c r="B156" s="43"/>
      <c r="C156" s="43"/>
      <c r="D156" s="43"/>
      <c r="E156" s="43"/>
      <c r="F156" s="44"/>
      <c r="G156" s="44"/>
      <c r="H156" s="43"/>
      <c r="I156" s="43"/>
      <c r="J156" s="43"/>
      <c r="K156" s="43"/>
      <c r="L156" s="45"/>
      <c r="M156" s="45"/>
      <c r="N156" s="41"/>
      <c r="O156" s="41"/>
      <c r="P156" s="41"/>
      <c r="Q156" s="41"/>
      <c r="R156" s="41"/>
      <c r="S156" s="41"/>
      <c r="T156" s="41"/>
      <c r="U156" s="41"/>
      <c r="V156" s="41"/>
      <c r="W156" s="41"/>
      <c r="X156" s="41"/>
      <c r="Y156" s="41"/>
      <c r="Z156" s="41"/>
      <c r="AA156" s="41"/>
      <c r="AB156" s="41"/>
      <c r="AC156" s="41"/>
    </row>
    <row r="157" spans="1:29">
      <c r="A157" s="43"/>
      <c r="B157" s="43"/>
      <c r="C157" s="43"/>
      <c r="D157" s="43"/>
      <c r="E157" s="43"/>
      <c r="F157" s="44"/>
      <c r="G157" s="44"/>
      <c r="H157" s="43"/>
      <c r="I157" s="43"/>
      <c r="J157" s="43"/>
      <c r="K157" s="43"/>
      <c r="L157" s="45"/>
      <c r="M157" s="45"/>
      <c r="N157" s="41"/>
      <c r="O157" s="41"/>
      <c r="P157" s="41"/>
      <c r="Q157" s="41"/>
      <c r="R157" s="41"/>
      <c r="S157" s="41"/>
      <c r="T157" s="41"/>
      <c r="U157" s="41"/>
      <c r="V157" s="41"/>
      <c r="W157" s="41"/>
      <c r="X157" s="41"/>
      <c r="Y157" s="41"/>
      <c r="Z157" s="41"/>
      <c r="AA157" s="41"/>
      <c r="AB157" s="41"/>
      <c r="AC157" s="41"/>
    </row>
    <row r="158" spans="1:29">
      <c r="A158" s="43"/>
      <c r="B158" s="43"/>
      <c r="C158" s="43"/>
      <c r="D158" s="43"/>
      <c r="E158" s="43"/>
      <c r="F158" s="44"/>
      <c r="G158" s="44"/>
      <c r="H158" s="43"/>
      <c r="I158" s="43"/>
      <c r="J158" s="43"/>
      <c r="K158" s="43"/>
      <c r="L158" s="45"/>
      <c r="M158" s="45"/>
      <c r="N158" s="41"/>
      <c r="O158" s="41"/>
      <c r="P158" s="41"/>
      <c r="Q158" s="41"/>
      <c r="R158" s="41"/>
      <c r="S158" s="41"/>
      <c r="T158" s="41"/>
      <c r="U158" s="41"/>
      <c r="V158" s="41"/>
      <c r="W158" s="41"/>
      <c r="X158" s="41"/>
      <c r="Y158" s="41"/>
      <c r="Z158" s="41"/>
      <c r="AA158" s="41"/>
      <c r="AB158" s="41"/>
      <c r="AC158" s="41"/>
    </row>
    <row r="159" spans="1:29">
      <c r="A159" s="43"/>
      <c r="B159" s="43"/>
      <c r="C159" s="43"/>
      <c r="D159" s="43"/>
      <c r="E159" s="43"/>
      <c r="F159" s="44"/>
      <c r="G159" s="44"/>
      <c r="H159" s="43"/>
      <c r="I159" s="43"/>
      <c r="J159" s="43"/>
      <c r="K159" s="43"/>
      <c r="L159" s="45"/>
      <c r="M159" s="45"/>
      <c r="N159" s="41"/>
      <c r="O159" s="41"/>
      <c r="P159" s="41"/>
      <c r="Q159" s="41"/>
      <c r="R159" s="41"/>
      <c r="S159" s="41"/>
      <c r="T159" s="41"/>
      <c r="U159" s="41"/>
      <c r="V159" s="41"/>
      <c r="W159" s="41"/>
      <c r="X159" s="41"/>
      <c r="Y159" s="41"/>
      <c r="Z159" s="41"/>
      <c r="AA159" s="41"/>
      <c r="AB159" s="41"/>
      <c r="AC159" s="41"/>
    </row>
    <row r="160" spans="1:29">
      <c r="A160" s="43"/>
      <c r="B160" s="43"/>
      <c r="C160" s="43"/>
      <c r="D160" s="43"/>
      <c r="E160" s="43"/>
      <c r="F160" s="44"/>
      <c r="G160" s="44"/>
      <c r="H160" s="43"/>
      <c r="I160" s="43"/>
      <c r="J160" s="43"/>
      <c r="K160" s="43"/>
      <c r="L160" s="45"/>
      <c r="M160" s="45"/>
      <c r="N160" s="41"/>
      <c r="O160" s="41"/>
      <c r="P160" s="41"/>
      <c r="Q160" s="41"/>
      <c r="R160" s="41"/>
      <c r="S160" s="41"/>
      <c r="T160" s="41"/>
      <c r="U160" s="41"/>
      <c r="V160" s="41"/>
      <c r="W160" s="41"/>
      <c r="X160" s="41"/>
      <c r="Y160" s="41"/>
      <c r="Z160" s="41"/>
      <c r="AA160" s="41"/>
      <c r="AB160" s="41"/>
      <c r="AC160" s="41"/>
    </row>
    <row r="161" spans="1:29">
      <c r="A161" s="43"/>
      <c r="B161" s="43"/>
      <c r="C161" s="43"/>
      <c r="D161" s="43"/>
      <c r="E161" s="43"/>
      <c r="F161" s="44"/>
      <c r="G161" s="44"/>
      <c r="H161" s="43"/>
      <c r="I161" s="43"/>
      <c r="J161" s="43"/>
      <c r="K161" s="43"/>
      <c r="L161" s="45"/>
      <c r="M161" s="45"/>
      <c r="N161" s="41"/>
      <c r="O161" s="41"/>
      <c r="P161" s="41"/>
      <c r="Q161" s="41"/>
      <c r="R161" s="41"/>
      <c r="S161" s="41"/>
      <c r="T161" s="41"/>
      <c r="U161" s="41"/>
      <c r="V161" s="41"/>
      <c r="W161" s="41"/>
      <c r="X161" s="41"/>
      <c r="Y161" s="41"/>
      <c r="Z161" s="41"/>
      <c r="AA161" s="41"/>
      <c r="AB161" s="41"/>
      <c r="AC161" s="41"/>
    </row>
    <row r="162" spans="1:29">
      <c r="A162" s="43"/>
      <c r="B162" s="43"/>
      <c r="C162" s="43"/>
      <c r="D162" s="43"/>
      <c r="E162" s="43"/>
      <c r="F162" s="44"/>
      <c r="G162" s="44"/>
      <c r="H162" s="43"/>
      <c r="I162" s="43"/>
      <c r="J162" s="43"/>
      <c r="K162" s="43"/>
      <c r="L162" s="45"/>
      <c r="M162" s="45"/>
      <c r="N162" s="41"/>
      <c r="O162" s="41"/>
      <c r="P162" s="41"/>
      <c r="Q162" s="41"/>
      <c r="R162" s="41"/>
      <c r="S162" s="41"/>
      <c r="T162" s="41"/>
      <c r="U162" s="41"/>
      <c r="V162" s="41"/>
      <c r="W162" s="41"/>
      <c r="X162" s="41"/>
      <c r="Y162" s="41"/>
      <c r="Z162" s="41"/>
      <c r="AA162" s="41"/>
      <c r="AB162" s="41"/>
      <c r="AC162" s="41"/>
    </row>
    <row r="163" spans="1:29">
      <c r="A163" s="43"/>
      <c r="B163" s="43"/>
      <c r="C163" s="43"/>
      <c r="D163" s="43"/>
      <c r="E163" s="43"/>
      <c r="F163" s="44"/>
      <c r="G163" s="44"/>
      <c r="H163" s="43"/>
      <c r="I163" s="43"/>
      <c r="J163" s="43"/>
      <c r="K163" s="43"/>
      <c r="L163" s="45"/>
      <c r="M163" s="45"/>
      <c r="N163" s="41"/>
      <c r="O163" s="41"/>
      <c r="P163" s="41"/>
      <c r="Q163" s="41"/>
      <c r="R163" s="41"/>
      <c r="S163" s="41"/>
      <c r="T163" s="41"/>
      <c r="U163" s="41"/>
      <c r="V163" s="41"/>
      <c r="W163" s="41"/>
      <c r="X163" s="41"/>
      <c r="Y163" s="41"/>
      <c r="Z163" s="41"/>
      <c r="AA163" s="41"/>
      <c r="AB163" s="41"/>
      <c r="AC163" s="41"/>
    </row>
    <row r="164" spans="1:29">
      <c r="A164" s="43"/>
      <c r="B164" s="43"/>
      <c r="C164" s="43"/>
      <c r="D164" s="43"/>
      <c r="E164" s="43"/>
      <c r="F164" s="44"/>
      <c r="G164" s="44"/>
      <c r="H164" s="43"/>
      <c r="I164" s="43"/>
      <c r="J164" s="43"/>
      <c r="K164" s="43"/>
      <c r="L164" s="45"/>
      <c r="M164" s="45"/>
      <c r="N164" s="41"/>
      <c r="O164" s="41"/>
      <c r="P164" s="41"/>
      <c r="Q164" s="41"/>
      <c r="R164" s="41"/>
      <c r="S164" s="41"/>
      <c r="T164" s="41"/>
      <c r="U164" s="41"/>
      <c r="V164" s="41"/>
      <c r="W164" s="41"/>
      <c r="X164" s="41"/>
      <c r="Y164" s="41"/>
      <c r="Z164" s="41"/>
      <c r="AA164" s="41"/>
      <c r="AB164" s="41"/>
      <c r="AC164" s="41"/>
    </row>
    <row r="165" spans="1:29">
      <c r="A165" s="43"/>
      <c r="B165" s="43"/>
      <c r="C165" s="43"/>
      <c r="D165" s="43"/>
      <c r="E165" s="43"/>
      <c r="F165" s="44"/>
      <c r="G165" s="44"/>
      <c r="H165" s="43"/>
      <c r="I165" s="43"/>
      <c r="J165" s="43"/>
      <c r="K165" s="43"/>
      <c r="L165" s="45"/>
      <c r="M165" s="45"/>
      <c r="N165" s="41"/>
      <c r="O165" s="41"/>
      <c r="P165" s="41"/>
      <c r="Q165" s="41"/>
      <c r="R165" s="41"/>
      <c r="S165" s="41"/>
      <c r="T165" s="41"/>
      <c r="U165" s="41"/>
      <c r="V165" s="41"/>
      <c r="W165" s="41"/>
      <c r="X165" s="41"/>
      <c r="Y165" s="41"/>
      <c r="Z165" s="41"/>
      <c r="AA165" s="41"/>
      <c r="AB165" s="41"/>
      <c r="AC165" s="41"/>
    </row>
    <row r="166" spans="1:29">
      <c r="A166" s="43"/>
      <c r="B166" s="43"/>
      <c r="C166" s="43"/>
      <c r="D166" s="43"/>
      <c r="E166" s="43"/>
      <c r="F166" s="44"/>
      <c r="G166" s="44"/>
      <c r="H166" s="43"/>
      <c r="I166" s="43"/>
      <c r="J166" s="43"/>
      <c r="K166" s="43"/>
      <c r="L166" s="45"/>
      <c r="M166" s="45"/>
      <c r="N166" s="41"/>
      <c r="O166" s="41"/>
      <c r="P166" s="41"/>
      <c r="Q166" s="41"/>
      <c r="R166" s="41"/>
      <c r="S166" s="41"/>
      <c r="T166" s="41"/>
      <c r="U166" s="41"/>
      <c r="V166" s="41"/>
      <c r="W166" s="41"/>
      <c r="X166" s="41"/>
      <c r="Y166" s="41"/>
      <c r="Z166" s="41"/>
      <c r="AA166" s="41"/>
      <c r="AB166" s="41"/>
      <c r="AC166" s="41"/>
    </row>
    <row r="167" spans="1:29">
      <c r="A167" s="43"/>
      <c r="B167" s="43"/>
      <c r="C167" s="43"/>
      <c r="D167" s="43"/>
      <c r="E167" s="43"/>
      <c r="F167" s="44"/>
      <c r="G167" s="44"/>
      <c r="H167" s="43"/>
      <c r="I167" s="43"/>
      <c r="J167" s="43"/>
      <c r="K167" s="43"/>
      <c r="L167" s="45"/>
      <c r="M167" s="45"/>
      <c r="N167" s="41"/>
      <c r="O167" s="41"/>
      <c r="P167" s="41"/>
      <c r="Q167" s="41"/>
      <c r="R167" s="41"/>
      <c r="S167" s="41"/>
      <c r="T167" s="41"/>
      <c r="U167" s="41"/>
      <c r="V167" s="41"/>
      <c r="W167" s="41"/>
      <c r="X167" s="41"/>
      <c r="Y167" s="41"/>
      <c r="Z167" s="41"/>
      <c r="AA167" s="41"/>
      <c r="AB167" s="41"/>
      <c r="AC167" s="41"/>
    </row>
    <row r="168" spans="1:29">
      <c r="A168" s="43"/>
      <c r="B168" s="43"/>
      <c r="C168" s="43"/>
      <c r="D168" s="43"/>
      <c r="E168" s="43"/>
      <c r="F168" s="44"/>
      <c r="G168" s="44"/>
      <c r="H168" s="43"/>
      <c r="I168" s="43"/>
      <c r="J168" s="43"/>
      <c r="K168" s="43"/>
      <c r="L168" s="45"/>
      <c r="M168" s="45"/>
      <c r="N168" s="41"/>
      <c r="O168" s="41"/>
      <c r="P168" s="41"/>
      <c r="Q168" s="41"/>
      <c r="R168" s="41"/>
      <c r="S168" s="41"/>
      <c r="T168" s="41"/>
      <c r="U168" s="41"/>
      <c r="V168" s="41"/>
      <c r="W168" s="41"/>
      <c r="X168" s="41"/>
      <c r="Y168" s="41"/>
      <c r="Z168" s="41"/>
      <c r="AA168" s="41"/>
      <c r="AB168" s="41"/>
      <c r="AC168" s="41"/>
    </row>
    <row r="169" spans="1:29">
      <c r="A169" s="43"/>
      <c r="B169" s="43"/>
      <c r="C169" s="43"/>
      <c r="D169" s="43"/>
      <c r="E169" s="43"/>
      <c r="F169" s="44"/>
      <c r="G169" s="44"/>
      <c r="H169" s="43"/>
      <c r="I169" s="43"/>
      <c r="J169" s="43"/>
      <c r="K169" s="43"/>
      <c r="L169" s="45"/>
      <c r="M169" s="45"/>
      <c r="N169" s="41"/>
      <c r="O169" s="41"/>
      <c r="P169" s="41"/>
      <c r="Q169" s="41"/>
      <c r="R169" s="41"/>
      <c r="S169" s="41"/>
      <c r="T169" s="41"/>
      <c r="U169" s="41"/>
      <c r="V169" s="41"/>
      <c r="W169" s="41"/>
      <c r="X169" s="41"/>
      <c r="Y169" s="41"/>
      <c r="Z169" s="41"/>
      <c r="AA169" s="41"/>
      <c r="AB169" s="41"/>
      <c r="AC169" s="41"/>
    </row>
    <row r="170" spans="1:29">
      <c r="A170" s="43"/>
      <c r="B170" s="43"/>
      <c r="C170" s="43"/>
      <c r="D170" s="43"/>
      <c r="E170" s="43"/>
      <c r="F170" s="44"/>
      <c r="G170" s="44"/>
      <c r="H170" s="43"/>
      <c r="I170" s="43"/>
      <c r="J170" s="43"/>
      <c r="K170" s="43"/>
      <c r="L170" s="45"/>
      <c r="M170" s="45"/>
      <c r="N170" s="41"/>
      <c r="O170" s="41"/>
      <c r="P170" s="41"/>
      <c r="Q170" s="41"/>
      <c r="R170" s="41"/>
      <c r="S170" s="41"/>
      <c r="T170" s="41"/>
      <c r="U170" s="41"/>
      <c r="V170" s="41"/>
      <c r="W170" s="41"/>
      <c r="X170" s="41"/>
      <c r="Y170" s="41"/>
      <c r="Z170" s="41"/>
      <c r="AA170" s="41"/>
      <c r="AB170" s="41"/>
      <c r="AC170" s="41"/>
    </row>
    <row r="171" spans="1:29">
      <c r="A171" s="43"/>
      <c r="B171" s="43"/>
      <c r="C171" s="43"/>
      <c r="D171" s="43"/>
      <c r="E171" s="43"/>
      <c r="F171" s="44"/>
      <c r="G171" s="44"/>
      <c r="H171" s="43"/>
      <c r="I171" s="43"/>
      <c r="J171" s="43"/>
      <c r="K171" s="43"/>
      <c r="L171" s="45"/>
      <c r="M171" s="45"/>
      <c r="N171" s="41"/>
      <c r="O171" s="41"/>
      <c r="P171" s="41"/>
      <c r="Q171" s="41"/>
      <c r="R171" s="41"/>
      <c r="S171" s="41"/>
      <c r="T171" s="41"/>
      <c r="U171" s="41"/>
      <c r="V171" s="41"/>
      <c r="W171" s="41"/>
      <c r="X171" s="41"/>
      <c r="Y171" s="41"/>
      <c r="Z171" s="41"/>
      <c r="AA171" s="41"/>
      <c r="AB171" s="41"/>
      <c r="AC171" s="41"/>
    </row>
    <row r="172" spans="1:29">
      <c r="A172" s="43"/>
      <c r="B172" s="43"/>
      <c r="C172" s="43"/>
      <c r="D172" s="43"/>
      <c r="E172" s="43"/>
      <c r="F172" s="44"/>
      <c r="G172" s="44"/>
      <c r="H172" s="43"/>
      <c r="I172" s="43"/>
      <c r="J172" s="43"/>
      <c r="K172" s="43"/>
      <c r="L172" s="45"/>
      <c r="M172" s="45"/>
      <c r="N172" s="41"/>
      <c r="O172" s="41"/>
      <c r="P172" s="41"/>
      <c r="Q172" s="41"/>
      <c r="R172" s="41"/>
      <c r="S172" s="41"/>
      <c r="T172" s="41"/>
      <c r="U172" s="41"/>
      <c r="V172" s="41"/>
      <c r="W172" s="41"/>
      <c r="X172" s="41"/>
      <c r="Y172" s="41"/>
      <c r="Z172" s="41"/>
      <c r="AA172" s="41"/>
      <c r="AB172" s="41"/>
      <c r="AC172" s="41"/>
    </row>
    <row r="173" spans="1:29">
      <c r="A173" s="43"/>
      <c r="B173" s="43"/>
      <c r="C173" s="43"/>
      <c r="D173" s="43"/>
      <c r="E173" s="43"/>
      <c r="F173" s="44"/>
      <c r="G173" s="44"/>
      <c r="H173" s="43"/>
      <c r="I173" s="43"/>
      <c r="J173" s="43"/>
      <c r="K173" s="43"/>
      <c r="L173" s="45"/>
      <c r="M173" s="45"/>
      <c r="N173" s="41"/>
      <c r="O173" s="41"/>
      <c r="P173" s="41"/>
      <c r="Q173" s="41"/>
      <c r="R173" s="41"/>
      <c r="S173" s="41"/>
      <c r="T173" s="41"/>
      <c r="U173" s="41"/>
      <c r="V173" s="41"/>
      <c r="W173" s="41"/>
      <c r="X173" s="41"/>
      <c r="Y173" s="41"/>
      <c r="Z173" s="41"/>
      <c r="AA173" s="41"/>
      <c r="AB173" s="41"/>
      <c r="AC173" s="41"/>
    </row>
    <row r="174" spans="1:29">
      <c r="A174" s="43"/>
      <c r="B174" s="43"/>
      <c r="C174" s="43"/>
      <c r="D174" s="43"/>
      <c r="E174" s="43"/>
      <c r="F174" s="44"/>
      <c r="G174" s="44"/>
      <c r="H174" s="43"/>
      <c r="I174" s="43"/>
      <c r="J174" s="43"/>
      <c r="K174" s="43"/>
      <c r="L174" s="45"/>
      <c r="M174" s="45"/>
      <c r="N174" s="41"/>
      <c r="O174" s="41"/>
      <c r="P174" s="41"/>
      <c r="Q174" s="41"/>
      <c r="R174" s="41"/>
      <c r="S174" s="41"/>
      <c r="T174" s="41"/>
      <c r="U174" s="41"/>
      <c r="V174" s="41"/>
      <c r="W174" s="41"/>
      <c r="X174" s="41"/>
      <c r="Y174" s="41"/>
      <c r="Z174" s="41"/>
      <c r="AA174" s="41"/>
      <c r="AB174" s="41"/>
      <c r="AC174" s="41"/>
    </row>
    <row r="175" spans="1:29">
      <c r="A175" s="43"/>
      <c r="B175" s="43"/>
      <c r="C175" s="43"/>
      <c r="D175" s="43"/>
      <c r="E175" s="43"/>
      <c r="F175" s="44"/>
      <c r="G175" s="44"/>
      <c r="H175" s="43"/>
      <c r="I175" s="43"/>
      <c r="J175" s="43"/>
      <c r="K175" s="43"/>
      <c r="L175" s="45"/>
      <c r="M175" s="45"/>
      <c r="N175" s="41"/>
      <c r="O175" s="41"/>
      <c r="P175" s="41"/>
      <c r="Q175" s="41"/>
      <c r="R175" s="41"/>
      <c r="S175" s="41"/>
      <c r="T175" s="41"/>
      <c r="U175" s="41"/>
      <c r="V175" s="41"/>
      <c r="W175" s="41"/>
      <c r="X175" s="41"/>
      <c r="Y175" s="41"/>
      <c r="Z175" s="41"/>
      <c r="AA175" s="41"/>
      <c r="AB175" s="41"/>
      <c r="AC175" s="41"/>
    </row>
    <row r="176" spans="1:29">
      <c r="A176" s="43"/>
      <c r="B176" s="43"/>
      <c r="C176" s="43"/>
      <c r="D176" s="43"/>
      <c r="E176" s="43"/>
      <c r="F176" s="44"/>
      <c r="G176" s="44"/>
      <c r="H176" s="43"/>
      <c r="I176" s="43"/>
      <c r="J176" s="43"/>
      <c r="K176" s="43"/>
      <c r="L176" s="45"/>
      <c r="M176" s="45"/>
      <c r="N176" s="41"/>
      <c r="O176" s="41"/>
      <c r="P176" s="41"/>
      <c r="Q176" s="41"/>
      <c r="R176" s="41"/>
      <c r="S176" s="41"/>
      <c r="T176" s="41"/>
      <c r="U176" s="41"/>
      <c r="V176" s="41"/>
      <c r="W176" s="41"/>
      <c r="X176" s="41"/>
      <c r="Y176" s="41"/>
      <c r="Z176" s="41"/>
      <c r="AA176" s="41"/>
      <c r="AB176" s="41"/>
      <c r="AC176" s="41"/>
    </row>
    <row r="177" spans="1:29">
      <c r="A177" s="43"/>
      <c r="B177" s="43"/>
      <c r="C177" s="43"/>
      <c r="D177" s="43"/>
      <c r="E177" s="43"/>
      <c r="F177" s="44"/>
      <c r="G177" s="44"/>
      <c r="H177" s="43"/>
      <c r="I177" s="43"/>
      <c r="J177" s="43"/>
      <c r="K177" s="43"/>
      <c r="L177" s="45"/>
      <c r="M177" s="45"/>
      <c r="N177" s="41"/>
      <c r="O177" s="41"/>
      <c r="P177" s="41"/>
      <c r="Q177" s="41"/>
      <c r="R177" s="41"/>
      <c r="S177" s="41"/>
      <c r="T177" s="41"/>
      <c r="U177" s="41"/>
      <c r="V177" s="41"/>
      <c r="W177" s="41"/>
      <c r="X177" s="41"/>
      <c r="Y177" s="41"/>
      <c r="Z177" s="41"/>
      <c r="AA177" s="41"/>
      <c r="AB177" s="41"/>
      <c r="AC177" s="41"/>
    </row>
    <row r="178" spans="1:29">
      <c r="A178" s="43"/>
      <c r="B178" s="43"/>
      <c r="C178" s="43"/>
      <c r="D178" s="43"/>
      <c r="E178" s="43"/>
      <c r="F178" s="44"/>
      <c r="G178" s="44"/>
      <c r="H178" s="43"/>
      <c r="I178" s="43"/>
      <c r="J178" s="43"/>
      <c r="K178" s="43"/>
      <c r="L178" s="45"/>
      <c r="M178" s="45"/>
      <c r="N178" s="41"/>
      <c r="O178" s="41"/>
      <c r="P178" s="41"/>
      <c r="Q178" s="41"/>
      <c r="R178" s="41"/>
      <c r="S178" s="41"/>
      <c r="T178" s="41"/>
      <c r="U178" s="41"/>
      <c r="V178" s="41"/>
      <c r="W178" s="41"/>
      <c r="X178" s="41"/>
      <c r="Y178" s="41"/>
      <c r="Z178" s="41"/>
      <c r="AA178" s="41"/>
      <c r="AB178" s="41"/>
      <c r="AC178" s="41"/>
    </row>
    <row r="179" spans="1:29">
      <c r="A179" s="43"/>
      <c r="B179" s="43"/>
      <c r="C179" s="43"/>
      <c r="D179" s="43"/>
      <c r="E179" s="43"/>
      <c r="F179" s="44"/>
      <c r="G179" s="44"/>
      <c r="H179" s="43"/>
      <c r="I179" s="43"/>
      <c r="J179" s="43"/>
      <c r="K179" s="43"/>
      <c r="L179" s="45"/>
      <c r="M179" s="45"/>
      <c r="N179" s="41"/>
      <c r="O179" s="41"/>
      <c r="P179" s="41"/>
      <c r="Q179" s="41"/>
      <c r="R179" s="41"/>
      <c r="S179" s="41"/>
      <c r="T179" s="41"/>
      <c r="U179" s="41"/>
      <c r="V179" s="41"/>
      <c r="W179" s="41"/>
      <c r="X179" s="41"/>
      <c r="Y179" s="41"/>
      <c r="Z179" s="41"/>
      <c r="AA179" s="41"/>
      <c r="AB179" s="41"/>
      <c r="AC179" s="41"/>
    </row>
    <row r="180" spans="1:29">
      <c r="A180" s="43"/>
      <c r="B180" s="43"/>
      <c r="C180" s="43"/>
      <c r="D180" s="43"/>
      <c r="E180" s="43"/>
      <c r="F180" s="44"/>
      <c r="G180" s="44"/>
      <c r="H180" s="43"/>
      <c r="I180" s="43"/>
      <c r="J180" s="43"/>
      <c r="K180" s="43"/>
      <c r="L180" s="45"/>
      <c r="M180" s="45"/>
      <c r="N180" s="41"/>
      <c r="O180" s="41"/>
      <c r="P180" s="41"/>
      <c r="Q180" s="41"/>
      <c r="R180" s="41"/>
      <c r="S180" s="41"/>
      <c r="T180" s="41"/>
      <c r="U180" s="41"/>
      <c r="V180" s="41"/>
      <c r="W180" s="41"/>
      <c r="X180" s="41"/>
      <c r="Y180" s="41"/>
      <c r="Z180" s="41"/>
      <c r="AA180" s="41"/>
      <c r="AB180" s="41"/>
      <c r="AC180" s="41"/>
    </row>
    <row r="181" spans="1:29">
      <c r="A181" s="43"/>
      <c r="B181" s="43"/>
      <c r="C181" s="43"/>
      <c r="D181" s="43"/>
      <c r="E181" s="43"/>
      <c r="F181" s="44"/>
      <c r="G181" s="44"/>
      <c r="H181" s="43"/>
      <c r="I181" s="43"/>
      <c r="J181" s="43"/>
      <c r="K181" s="43"/>
      <c r="L181" s="45"/>
      <c r="M181" s="45"/>
      <c r="N181" s="41"/>
      <c r="O181" s="41"/>
      <c r="P181" s="41"/>
      <c r="Q181" s="41"/>
      <c r="R181" s="41"/>
      <c r="S181" s="41"/>
      <c r="T181" s="41"/>
      <c r="U181" s="41"/>
      <c r="V181" s="41"/>
      <c r="W181" s="41"/>
      <c r="X181" s="41"/>
      <c r="Y181" s="41"/>
      <c r="Z181" s="41"/>
      <c r="AA181" s="41"/>
      <c r="AB181" s="41"/>
      <c r="AC181" s="41"/>
    </row>
    <row r="182" spans="1:29">
      <c r="A182" s="43"/>
      <c r="B182" s="43"/>
      <c r="C182" s="43"/>
      <c r="D182" s="43"/>
      <c r="E182" s="43"/>
      <c r="F182" s="44"/>
      <c r="G182" s="44"/>
      <c r="H182" s="43"/>
      <c r="I182" s="43"/>
      <c r="J182" s="43"/>
      <c r="K182" s="43"/>
      <c r="L182" s="45"/>
      <c r="M182" s="45"/>
      <c r="N182" s="41"/>
      <c r="O182" s="41"/>
      <c r="P182" s="41"/>
      <c r="Q182" s="41"/>
      <c r="R182" s="41"/>
      <c r="S182" s="41"/>
      <c r="T182" s="41"/>
      <c r="U182" s="41"/>
      <c r="V182" s="41"/>
      <c r="W182" s="41"/>
      <c r="X182" s="41"/>
      <c r="Y182" s="41"/>
      <c r="Z182" s="41"/>
      <c r="AA182" s="41"/>
      <c r="AB182" s="41"/>
      <c r="AC182" s="41"/>
    </row>
    <row r="183" spans="1:29">
      <c r="A183" s="43"/>
      <c r="B183" s="43"/>
      <c r="C183" s="43"/>
      <c r="D183" s="43"/>
      <c r="E183" s="43"/>
      <c r="F183" s="44"/>
      <c r="G183" s="44"/>
      <c r="H183" s="43"/>
      <c r="I183" s="43"/>
      <c r="J183" s="43"/>
      <c r="K183" s="43"/>
      <c r="L183" s="45"/>
      <c r="M183" s="45"/>
      <c r="N183" s="41"/>
      <c r="O183" s="41"/>
      <c r="P183" s="41"/>
      <c r="Q183" s="41"/>
      <c r="R183" s="41"/>
      <c r="S183" s="41"/>
      <c r="T183" s="41"/>
      <c r="U183" s="41"/>
      <c r="V183" s="41"/>
      <c r="W183" s="41"/>
      <c r="X183" s="41"/>
      <c r="Y183" s="41"/>
      <c r="Z183" s="41"/>
      <c r="AA183" s="41"/>
      <c r="AB183" s="41"/>
      <c r="AC183" s="41"/>
    </row>
    <row r="184" spans="1:29">
      <c r="A184" s="43"/>
      <c r="B184" s="43"/>
      <c r="C184" s="43"/>
      <c r="D184" s="43"/>
      <c r="E184" s="43"/>
      <c r="F184" s="44"/>
      <c r="G184" s="44"/>
      <c r="H184" s="43"/>
      <c r="I184" s="43"/>
      <c r="J184" s="43"/>
      <c r="K184" s="43"/>
      <c r="L184" s="45"/>
      <c r="M184" s="45"/>
      <c r="N184" s="41"/>
      <c r="O184" s="41"/>
      <c r="P184" s="41"/>
      <c r="Q184" s="41"/>
      <c r="R184" s="41"/>
      <c r="S184" s="41"/>
      <c r="T184" s="41"/>
      <c r="U184" s="41"/>
      <c r="V184" s="41"/>
      <c r="W184" s="41"/>
      <c r="X184" s="41"/>
      <c r="Y184" s="41"/>
      <c r="Z184" s="41"/>
      <c r="AA184" s="41"/>
      <c r="AB184" s="41"/>
      <c r="AC184" s="41"/>
    </row>
    <row r="185" spans="1:29">
      <c r="A185" s="43"/>
      <c r="B185" s="43"/>
      <c r="C185" s="43"/>
      <c r="D185" s="43"/>
      <c r="E185" s="43"/>
      <c r="F185" s="44"/>
      <c r="G185" s="44"/>
      <c r="H185" s="43"/>
      <c r="I185" s="43"/>
      <c r="J185" s="43"/>
      <c r="K185" s="43"/>
      <c r="L185" s="45"/>
      <c r="M185" s="45"/>
      <c r="N185" s="41"/>
      <c r="O185" s="41"/>
      <c r="P185" s="41"/>
      <c r="Q185" s="41"/>
      <c r="R185" s="41"/>
      <c r="S185" s="41"/>
      <c r="T185" s="41"/>
      <c r="U185" s="41"/>
      <c r="V185" s="41"/>
      <c r="W185" s="41"/>
      <c r="X185" s="41"/>
      <c r="Y185" s="41"/>
      <c r="Z185" s="41"/>
      <c r="AA185" s="41"/>
      <c r="AB185" s="41"/>
      <c r="AC185" s="41"/>
    </row>
    <row r="186" spans="1:29">
      <c r="A186" s="43"/>
      <c r="B186" s="43"/>
      <c r="C186" s="43"/>
      <c r="D186" s="43"/>
      <c r="E186" s="43"/>
      <c r="F186" s="44"/>
      <c r="G186" s="44"/>
      <c r="H186" s="43"/>
      <c r="I186" s="43"/>
      <c r="J186" s="43"/>
      <c r="K186" s="43"/>
      <c r="L186" s="45"/>
      <c r="M186" s="45"/>
      <c r="N186" s="41"/>
      <c r="O186" s="41"/>
      <c r="P186" s="41"/>
      <c r="Q186" s="41"/>
      <c r="R186" s="41"/>
      <c r="S186" s="41"/>
      <c r="T186" s="41"/>
      <c r="U186" s="41"/>
      <c r="V186" s="41"/>
      <c r="W186" s="41"/>
      <c r="X186" s="41"/>
      <c r="Y186" s="41"/>
      <c r="Z186" s="41"/>
      <c r="AA186" s="41"/>
      <c r="AB186" s="41"/>
      <c r="AC186" s="41"/>
    </row>
    <row r="187" spans="1:29">
      <c r="A187" s="43"/>
      <c r="B187" s="43"/>
      <c r="C187" s="43"/>
      <c r="D187" s="43"/>
      <c r="E187" s="43"/>
      <c r="F187" s="44"/>
      <c r="G187" s="44"/>
      <c r="H187" s="43"/>
      <c r="I187" s="43"/>
      <c r="J187" s="43"/>
      <c r="K187" s="43"/>
      <c r="L187" s="45"/>
      <c r="M187" s="45"/>
      <c r="N187" s="41"/>
      <c r="O187" s="41"/>
      <c r="P187" s="41"/>
      <c r="Q187" s="41"/>
      <c r="R187" s="41"/>
      <c r="S187" s="41"/>
      <c r="T187" s="41"/>
      <c r="U187" s="41"/>
      <c r="V187" s="41"/>
      <c r="W187" s="41"/>
      <c r="X187" s="41"/>
      <c r="Y187" s="41"/>
      <c r="Z187" s="41"/>
      <c r="AA187" s="41"/>
      <c r="AB187" s="41"/>
      <c r="AC187" s="41"/>
    </row>
    <row r="188" spans="1:29">
      <c r="A188" s="43"/>
      <c r="B188" s="43"/>
      <c r="C188" s="43"/>
      <c r="D188" s="43"/>
      <c r="E188" s="43"/>
      <c r="F188" s="44"/>
      <c r="G188" s="44"/>
      <c r="H188" s="43"/>
      <c r="I188" s="43"/>
      <c r="J188" s="43"/>
      <c r="K188" s="43"/>
      <c r="L188" s="45"/>
      <c r="M188" s="45"/>
      <c r="N188" s="41"/>
      <c r="O188" s="41"/>
      <c r="P188" s="41"/>
      <c r="Q188" s="41"/>
      <c r="R188" s="41"/>
      <c r="S188" s="41"/>
      <c r="T188" s="41"/>
      <c r="U188" s="41"/>
      <c r="V188" s="41"/>
      <c r="W188" s="41"/>
      <c r="X188" s="41"/>
      <c r="Y188" s="41"/>
      <c r="Z188" s="41"/>
      <c r="AA188" s="41"/>
      <c r="AB188" s="41"/>
      <c r="AC188" s="41"/>
    </row>
    <row r="189" spans="1:29">
      <c r="A189" s="43"/>
      <c r="B189" s="43"/>
      <c r="C189" s="43"/>
      <c r="D189" s="43"/>
      <c r="E189" s="43"/>
      <c r="F189" s="44"/>
      <c r="G189" s="44"/>
      <c r="H189" s="43"/>
      <c r="I189" s="43"/>
      <c r="J189" s="43"/>
      <c r="K189" s="43"/>
      <c r="L189" s="45"/>
      <c r="M189" s="45"/>
      <c r="N189" s="41"/>
      <c r="O189" s="41"/>
      <c r="P189" s="41"/>
      <c r="Q189" s="41"/>
      <c r="R189" s="41"/>
      <c r="S189" s="41"/>
      <c r="T189" s="41"/>
      <c r="U189" s="41"/>
      <c r="V189" s="41"/>
      <c r="W189" s="41"/>
      <c r="X189" s="41"/>
      <c r="Y189" s="41"/>
      <c r="Z189" s="41"/>
      <c r="AA189" s="41"/>
      <c r="AB189" s="41"/>
      <c r="AC189" s="41"/>
    </row>
    <row r="190" spans="1:29">
      <c r="A190" s="43"/>
      <c r="B190" s="43"/>
      <c r="C190" s="43"/>
      <c r="D190" s="43"/>
      <c r="E190" s="43"/>
      <c r="F190" s="44"/>
      <c r="G190" s="44"/>
      <c r="H190" s="43"/>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4"/>
      <c r="G191" s="44"/>
      <c r="H191" s="43"/>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4"/>
      <c r="G192" s="44"/>
      <c r="H192" s="43"/>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4"/>
      <c r="G193" s="44"/>
      <c r="H193" s="43"/>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4"/>
      <c r="G194" s="44"/>
      <c r="H194" s="43"/>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4"/>
      <c r="G195" s="44"/>
      <c r="H195" s="43"/>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4"/>
      <c r="G196" s="44"/>
      <c r="H196" s="43"/>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4"/>
      <c r="G197" s="44"/>
      <c r="H197" s="43"/>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4"/>
      <c r="G198" s="44"/>
      <c r="H198" s="43"/>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4"/>
      <c r="G199" s="44"/>
      <c r="H199" s="43"/>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4"/>
      <c r="G200" s="44"/>
      <c r="H200" s="43"/>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4"/>
      <c r="G201" s="44"/>
      <c r="H201" s="43"/>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4"/>
      <c r="G202" s="44"/>
      <c r="H202" s="43"/>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4"/>
      <c r="G203" s="44"/>
      <c r="H203" s="43"/>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4"/>
      <c r="G204" s="44"/>
      <c r="H204" s="43"/>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4"/>
      <c r="G205" s="44"/>
      <c r="H205" s="43"/>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4"/>
      <c r="G206" s="44"/>
      <c r="H206" s="43"/>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4"/>
      <c r="G207" s="44"/>
      <c r="H207" s="43"/>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4"/>
      <c r="G208" s="44"/>
      <c r="H208" s="43"/>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4"/>
      <c r="G209" s="44"/>
      <c r="H209" s="43"/>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4"/>
      <c r="G210" s="44"/>
      <c r="H210" s="43"/>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4"/>
      <c r="G211" s="44"/>
      <c r="H211" s="43"/>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4"/>
      <c r="G212" s="44"/>
      <c r="H212" s="43"/>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4"/>
      <c r="G213" s="44"/>
      <c r="H213" s="43"/>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4"/>
      <c r="G214" s="44"/>
      <c r="H214" s="43"/>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4"/>
      <c r="G215" s="44"/>
      <c r="H215" s="43"/>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4"/>
      <c r="G216" s="44"/>
      <c r="H216" s="43"/>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4"/>
      <c r="G217" s="44"/>
      <c r="H217" s="43"/>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4"/>
      <c r="G218" s="44"/>
      <c r="H218" s="43"/>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4"/>
      <c r="G219" s="44"/>
      <c r="H219" s="43"/>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4"/>
      <c r="G220" s="44"/>
      <c r="H220" s="43"/>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4"/>
      <c r="G221" s="44"/>
      <c r="H221" s="43"/>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4"/>
      <c r="G222" s="44"/>
      <c r="H222" s="43"/>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4"/>
      <c r="G223" s="44"/>
      <c r="H223" s="43"/>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4"/>
      <c r="G224" s="44"/>
      <c r="H224" s="43"/>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4"/>
      <c r="G225" s="44"/>
      <c r="H225" s="43"/>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4"/>
      <c r="G226" s="44"/>
      <c r="H226" s="43"/>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4"/>
      <c r="G227" s="44"/>
      <c r="H227" s="43"/>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4"/>
      <c r="G228" s="44"/>
      <c r="H228" s="43"/>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4"/>
      <c r="G229" s="44"/>
      <c r="H229" s="43"/>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4"/>
      <c r="G230" s="44"/>
      <c r="H230" s="43"/>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4"/>
      <c r="G231" s="44"/>
      <c r="H231" s="43"/>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4"/>
      <c r="G232" s="44"/>
      <c r="H232" s="43"/>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4"/>
      <c r="G233" s="44"/>
      <c r="H233" s="43"/>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4"/>
      <c r="G234" s="44"/>
      <c r="H234" s="43"/>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4"/>
      <c r="G235" s="44"/>
      <c r="H235" s="43"/>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4"/>
      <c r="G236" s="44"/>
      <c r="H236" s="43"/>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4"/>
      <c r="G237" s="44"/>
      <c r="H237" s="43"/>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4"/>
      <c r="G238" s="44"/>
      <c r="H238" s="43"/>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4"/>
      <c r="G239" s="44"/>
      <c r="H239" s="43"/>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4"/>
      <c r="G240" s="44"/>
      <c r="H240" s="43"/>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4"/>
      <c r="G241" s="44"/>
      <c r="H241" s="43"/>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4"/>
      <c r="G242" s="44"/>
      <c r="H242" s="43"/>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4"/>
      <c r="G243" s="44"/>
      <c r="H243" s="43"/>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4"/>
      <c r="G244" s="44"/>
      <c r="H244" s="43"/>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4"/>
      <c r="G245" s="44"/>
      <c r="H245" s="43"/>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4"/>
      <c r="G246" s="44"/>
      <c r="H246" s="43"/>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4"/>
      <c r="G247" s="44"/>
      <c r="H247" s="43"/>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4"/>
      <c r="G248" s="44"/>
      <c r="H248" s="43"/>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4"/>
      <c r="G249" s="44"/>
      <c r="H249" s="43"/>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4"/>
      <c r="G250" s="44"/>
      <c r="H250" s="43"/>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4"/>
      <c r="G251" s="44"/>
      <c r="H251" s="43"/>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4"/>
      <c r="G252" s="44"/>
      <c r="H252" s="43"/>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4"/>
      <c r="G253" s="44"/>
      <c r="H253" s="43"/>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4"/>
      <c r="G254" s="44"/>
      <c r="H254" s="43"/>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4"/>
      <c r="G255" s="44"/>
      <c r="H255" s="43"/>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4"/>
      <c r="G256" s="44"/>
      <c r="H256" s="43"/>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4"/>
      <c r="G257" s="44"/>
      <c r="H257" s="43"/>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4"/>
      <c r="G258" s="44"/>
      <c r="H258" s="43"/>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4"/>
      <c r="G259" s="44"/>
      <c r="H259" s="43"/>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4"/>
      <c r="G260" s="44"/>
      <c r="H260" s="43"/>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4"/>
      <c r="G261" s="44"/>
      <c r="H261" s="43"/>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4"/>
      <c r="G262" s="44"/>
      <c r="H262" s="43"/>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4"/>
      <c r="G263" s="44"/>
      <c r="H263" s="43"/>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4"/>
      <c r="G264" s="44"/>
      <c r="H264" s="43"/>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4"/>
      <c r="G265" s="44"/>
      <c r="H265" s="43"/>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4"/>
      <c r="G266" s="44"/>
      <c r="H266" s="43"/>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4"/>
      <c r="G267" s="44"/>
      <c r="H267" s="43"/>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4"/>
      <c r="G268" s="44"/>
      <c r="H268" s="43"/>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4"/>
      <c r="G269" s="44"/>
      <c r="H269" s="43"/>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4"/>
      <c r="G270" s="44"/>
      <c r="H270" s="43"/>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4"/>
      <c r="G271" s="44"/>
      <c r="H271" s="43"/>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4"/>
      <c r="G272" s="44"/>
      <c r="H272" s="43"/>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4"/>
      <c r="G273" s="44"/>
      <c r="H273" s="43"/>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4"/>
      <c r="G274" s="44"/>
      <c r="H274" s="43"/>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4"/>
      <c r="G275" s="44"/>
      <c r="H275" s="43"/>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4"/>
      <c r="G276" s="44"/>
      <c r="H276" s="43"/>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4"/>
      <c r="G277" s="44"/>
      <c r="H277" s="43"/>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4"/>
      <c r="G278" s="44"/>
      <c r="H278" s="43"/>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4"/>
      <c r="G279" s="44"/>
      <c r="H279" s="43"/>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4"/>
      <c r="G280" s="44"/>
      <c r="H280" s="43"/>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4"/>
      <c r="G281" s="44"/>
      <c r="H281" s="43"/>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4"/>
      <c r="G282" s="44"/>
      <c r="H282" s="43"/>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4"/>
      <c r="G283" s="44"/>
      <c r="H283" s="43"/>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4"/>
      <c r="G284" s="44"/>
      <c r="H284" s="43"/>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4"/>
      <c r="G285" s="44"/>
      <c r="H285" s="43"/>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4"/>
      <c r="G286" s="44"/>
      <c r="H286" s="43"/>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4"/>
      <c r="G287" s="44"/>
      <c r="H287" s="43"/>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4"/>
      <c r="G288" s="44"/>
      <c r="H288" s="43"/>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4"/>
      <c r="G289" s="44"/>
      <c r="H289" s="43"/>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4"/>
      <c r="G290" s="44"/>
      <c r="H290" s="43"/>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4"/>
      <c r="G291" s="44"/>
      <c r="H291" s="43"/>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4"/>
      <c r="G292" s="44"/>
      <c r="H292" s="43"/>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4"/>
      <c r="G293" s="44"/>
      <c r="H293" s="43"/>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4"/>
      <c r="G294" s="44"/>
      <c r="H294" s="43"/>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4"/>
      <c r="G295" s="44"/>
      <c r="H295" s="43"/>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4"/>
      <c r="G296" s="44"/>
      <c r="H296" s="43"/>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4"/>
      <c r="G297" s="44"/>
      <c r="H297" s="43"/>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4"/>
      <c r="G298" s="44"/>
      <c r="H298" s="43"/>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4"/>
      <c r="G299" s="44"/>
      <c r="H299" s="43"/>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4"/>
      <c r="G300" s="44"/>
      <c r="H300" s="43"/>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4"/>
      <c r="G301" s="44"/>
      <c r="H301" s="43"/>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4"/>
      <c r="G302" s="44"/>
      <c r="H302" s="43"/>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4"/>
      <c r="G303" s="44"/>
      <c r="H303" s="43"/>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4"/>
      <c r="G304" s="44"/>
      <c r="H304" s="43"/>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4"/>
      <c r="G305" s="44"/>
      <c r="H305" s="43"/>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4"/>
      <c r="G306" s="44"/>
      <c r="H306" s="43"/>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4"/>
      <c r="G307" s="44"/>
      <c r="H307" s="43"/>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4"/>
      <c r="G308" s="44"/>
      <c r="H308" s="43"/>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4"/>
      <c r="G309" s="44"/>
      <c r="H309" s="43"/>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4"/>
      <c r="G310" s="44"/>
      <c r="H310" s="43"/>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4"/>
      <c r="G311" s="44"/>
      <c r="H311" s="43"/>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6"/>
      <c r="B312" s="46"/>
      <c r="C312" s="46"/>
      <c r="D312" s="46"/>
      <c r="E312" s="46"/>
      <c r="F312" s="47"/>
      <c r="G312" s="47"/>
      <c r="H312" s="46"/>
      <c r="I312" s="46"/>
      <c r="J312" s="46"/>
      <c r="K312" s="46"/>
      <c r="L312" s="48"/>
      <c r="M312" s="48"/>
      <c r="N312" s="42"/>
      <c r="O312" s="42"/>
      <c r="P312" s="42"/>
      <c r="Q312" s="42"/>
      <c r="R312" s="42"/>
      <c r="S312" s="42"/>
      <c r="T312" s="42"/>
      <c r="U312" s="42"/>
      <c r="V312" s="42"/>
      <c r="W312" s="42"/>
      <c r="X312" s="42"/>
      <c r="Y312" s="42"/>
      <c r="Z312" s="42"/>
      <c r="AA312" s="42"/>
      <c r="AB312" s="42"/>
      <c r="AC312" s="42"/>
    </row>
    <row r="313" spans="1:29">
      <c r="A313" s="29"/>
      <c r="B313" s="29"/>
      <c r="C313" s="29"/>
      <c r="D313" s="29"/>
      <c r="E313" s="29"/>
      <c r="H313" s="29"/>
      <c r="I313" s="29"/>
      <c r="J313" s="29"/>
      <c r="K313" s="29"/>
      <c r="N313" s="42"/>
      <c r="O313" s="42"/>
      <c r="P313" s="42"/>
      <c r="Q313" s="42"/>
      <c r="R313" s="42"/>
      <c r="S313" s="42"/>
      <c r="T313" s="42"/>
      <c r="U313" s="42"/>
      <c r="V313" s="42"/>
      <c r="W313" s="42"/>
      <c r="X313" s="42"/>
      <c r="Y313" s="42"/>
      <c r="Z313" s="42"/>
      <c r="AA313" s="42"/>
      <c r="AB313" s="42"/>
      <c r="AC313" s="42"/>
    </row>
  </sheetData>
  <mergeCells count="18">
    <mergeCell ref="A1:A3"/>
    <mergeCell ref="B1:B3"/>
    <mergeCell ref="C1:C3"/>
    <mergeCell ref="D1:D3"/>
    <mergeCell ref="E1:E3"/>
    <mergeCell ref="AB1:AB2"/>
    <mergeCell ref="AC1:AE1"/>
    <mergeCell ref="AF1:AF3"/>
    <mergeCell ref="AC2:AE2"/>
    <mergeCell ref="F1:G2"/>
    <mergeCell ref="H1:H3"/>
    <mergeCell ref="I1:I3"/>
    <mergeCell ref="J1:J3"/>
    <mergeCell ref="K1:K3"/>
    <mergeCell ref="P1:T2"/>
    <mergeCell ref="V1:Z2"/>
    <mergeCell ref="AA1:AA3"/>
    <mergeCell ref="L1:O2"/>
  </mergeCells>
  <conditionalFormatting sqref="AF4:AF40 AF48 AF42:AF46 AA4:AA46">
    <cfRule type="cellIs" dxfId="63" priority="13" operator="between">
      <formula>1</formula>
      <formula>6</formula>
    </cfRule>
    <cfRule type="cellIs" dxfId="62" priority="14" operator="between">
      <formula>6</formula>
      <formula>13</formula>
    </cfRule>
    <cfRule type="cellIs" dxfId="61" priority="15" operator="between">
      <formula>13</formula>
      <formula>21</formula>
    </cfRule>
    <cfRule type="cellIs" dxfId="60" priority="16" operator="between">
      <formula>21</formula>
      <formula>10000</formula>
    </cfRule>
  </conditionalFormatting>
  <conditionalFormatting sqref="AA48">
    <cfRule type="cellIs" dxfId="59" priority="17" operator="between">
      <formula>1</formula>
      <formula>6</formula>
    </cfRule>
    <cfRule type="cellIs" dxfId="58" priority="18" operator="between">
      <formula>6</formula>
      <formula>13</formula>
    </cfRule>
    <cfRule type="cellIs" dxfId="57" priority="19" operator="between">
      <formula>13</formula>
      <formula>21</formula>
    </cfRule>
    <cfRule type="cellIs" dxfId="56" priority="20" operator="between">
      <formula>21</formula>
      <formula>10000</formula>
    </cfRule>
  </conditionalFormatting>
  <conditionalFormatting sqref="AF47">
    <cfRule type="cellIs" dxfId="55" priority="9" operator="between">
      <formula>1</formula>
      <formula>6</formula>
    </cfRule>
    <cfRule type="cellIs" dxfId="54" priority="10" operator="between">
      <formula>6</formula>
      <formula>13</formula>
    </cfRule>
    <cfRule type="cellIs" dxfId="53" priority="11" operator="between">
      <formula>13</formula>
      <formula>21</formula>
    </cfRule>
    <cfRule type="cellIs" dxfId="52" priority="12" operator="between">
      <formula>21</formula>
      <formula>10000</formula>
    </cfRule>
  </conditionalFormatting>
  <conditionalFormatting sqref="AA47">
    <cfRule type="cellIs" dxfId="51" priority="5" operator="between">
      <formula>1</formula>
      <formula>6</formula>
    </cfRule>
    <cfRule type="cellIs" dxfId="50" priority="6" operator="between">
      <formula>6</formula>
      <formula>13</formula>
    </cfRule>
    <cfRule type="cellIs" dxfId="49" priority="7" operator="between">
      <formula>13</formula>
      <formula>21</formula>
    </cfRule>
    <cfRule type="cellIs" dxfId="48" priority="8" operator="between">
      <formula>21</formula>
      <formula>10000</formula>
    </cfRule>
  </conditionalFormatting>
  <conditionalFormatting sqref="AF41">
    <cfRule type="cellIs" dxfId="47" priority="1" operator="between">
      <formula>1</formula>
      <formula>6</formula>
    </cfRule>
    <cfRule type="cellIs" dxfId="46" priority="2" operator="between">
      <formula>6</formula>
      <formula>13</formula>
    </cfRule>
    <cfRule type="cellIs" dxfId="45" priority="3" operator="between">
      <formula>13</formula>
      <formula>21</formula>
    </cfRule>
    <cfRule type="cellIs" dxfId="44" priority="4" operator="between">
      <formula>21</formula>
      <formula>10000</formula>
    </cfRule>
  </conditionalFormatting>
  <dataValidations count="1">
    <dataValidation allowBlank="1" showInputMessage="1" showErrorMessage="1" sqref="I26 J41:J42 H40:K40 D40 J43:K43 D43 H43 J44:J45" xr:uid="{00000000-0002-0000-1200-000000000000}"/>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1000000}">
          <x14:formula1>
            <xm:f>'G:\Users\Liam\AppData\Local\Microsoft\Windows\Temporary Internet Files\Content.Outlook\T6XHUWEU\[CaptiveMines Voest 2- RA - 2011.xlsx]Data'!#REF!</xm:f>
          </x14:formula1>
          <xm:sqref>H43 H40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9">
    <tabColor theme="7" tint="-0.249977111117893"/>
  </sheetPr>
  <dimension ref="A1:DU416"/>
  <sheetViews>
    <sheetView workbookViewId="0">
      <pane ySplit="3" topLeftCell="A4" activePane="bottomLeft" state="frozen"/>
      <selection pane="bottomLeft" activeCell="B1" sqref="B1:B3"/>
    </sheetView>
  </sheetViews>
  <sheetFormatPr defaultColWidth="8.85546875" defaultRowHeight="12.75"/>
  <cols>
    <col min="2" max="3" width="16.28515625" customWidth="1"/>
    <col min="4" max="4" width="18.85546875" customWidth="1"/>
    <col min="5" max="5" width="21.85546875" customWidth="1"/>
    <col min="6" max="7" width="5" style="26" customWidth="1"/>
    <col min="8" max="8" width="25.42578125" customWidth="1"/>
    <col min="9" max="9" width="22.140625" customWidth="1"/>
    <col min="10" max="10" width="27.7109375" customWidth="1"/>
    <col min="11" max="11" width="22.85546875" customWidth="1"/>
    <col min="12" max="14" width="3.85546875" customWidth="1"/>
    <col min="15" max="15" width="0.85546875"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 customHeight="1">
      <c r="A1" s="458" t="s">
        <v>564</v>
      </c>
      <c r="B1" s="458" t="s">
        <v>10</v>
      </c>
      <c r="C1" s="458" t="s">
        <v>15</v>
      </c>
      <c r="D1" s="458" t="s">
        <v>123</v>
      </c>
      <c r="E1" s="477" t="s">
        <v>17</v>
      </c>
      <c r="F1" s="473" t="s">
        <v>124</v>
      </c>
      <c r="G1" s="474"/>
      <c r="H1" s="458" t="s">
        <v>16</v>
      </c>
      <c r="I1" s="458" t="s">
        <v>13</v>
      </c>
      <c r="J1" s="458" t="s">
        <v>14</v>
      </c>
      <c r="K1" s="458" t="s">
        <v>682</v>
      </c>
      <c r="L1" s="488" t="s">
        <v>8</v>
      </c>
      <c r="M1" s="489"/>
      <c r="N1" s="489"/>
      <c r="O1" s="490"/>
      <c r="P1" s="469" t="s">
        <v>112</v>
      </c>
      <c r="Q1" s="470"/>
      <c r="R1" s="470"/>
      <c r="S1" s="470"/>
      <c r="T1" s="470"/>
      <c r="U1" s="130"/>
      <c r="V1" s="484" t="s">
        <v>61</v>
      </c>
      <c r="W1" s="485"/>
      <c r="X1" s="485"/>
      <c r="Y1" s="485"/>
      <c r="Z1" s="485"/>
      <c r="AA1" s="494"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 customHeight="1">
      <c r="A2" s="461"/>
      <c r="B2" s="461"/>
      <c r="C2" s="461"/>
      <c r="D2" s="480"/>
      <c r="E2" s="478"/>
      <c r="F2" s="475"/>
      <c r="G2" s="476"/>
      <c r="H2" s="459"/>
      <c r="I2" s="461"/>
      <c r="J2" s="461"/>
      <c r="K2" s="461"/>
      <c r="L2" s="491"/>
      <c r="M2" s="492"/>
      <c r="N2" s="492"/>
      <c r="O2" s="493"/>
      <c r="P2" s="471"/>
      <c r="Q2" s="472"/>
      <c r="R2" s="472"/>
      <c r="S2" s="472"/>
      <c r="T2" s="472"/>
      <c r="U2" s="131"/>
      <c r="V2" s="485"/>
      <c r="W2" s="485"/>
      <c r="X2" s="485"/>
      <c r="Y2" s="485"/>
      <c r="Z2" s="485"/>
      <c r="AA2" s="494"/>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79"/>
      <c r="F3" s="30" t="s">
        <v>1</v>
      </c>
      <c r="G3" s="30" t="s">
        <v>9</v>
      </c>
      <c r="H3" s="460"/>
      <c r="I3" s="462"/>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94"/>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209</v>
      </c>
      <c r="D4" s="24" t="s">
        <v>687</v>
      </c>
      <c r="E4" s="24" t="s">
        <v>480</v>
      </c>
      <c r="F4" s="24" t="s">
        <v>5</v>
      </c>
      <c r="G4" s="24"/>
      <c r="H4" s="24" t="s">
        <v>683</v>
      </c>
      <c r="I4" s="24" t="s">
        <v>690</v>
      </c>
      <c r="J4" s="28" t="s">
        <v>251</v>
      </c>
      <c r="K4" s="28" t="s">
        <v>757</v>
      </c>
      <c r="L4" s="53" t="s">
        <v>5</v>
      </c>
      <c r="M4" s="53"/>
      <c r="N4" s="53"/>
      <c r="O4" s="54"/>
      <c r="P4" s="53"/>
      <c r="Q4" s="53"/>
      <c r="R4" s="53" t="s">
        <v>126</v>
      </c>
      <c r="S4" s="53"/>
      <c r="T4" s="53" t="s">
        <v>5</v>
      </c>
      <c r="U4" s="54"/>
      <c r="V4" s="53" t="s">
        <v>126</v>
      </c>
      <c r="W4" s="53"/>
      <c r="X4" s="53"/>
      <c r="Y4" s="53" t="s">
        <v>5</v>
      </c>
      <c r="Z4" s="132"/>
      <c r="AA4" s="213">
        <f t="shared" ref="AA4:AA47"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17" si="1">IFERROR(IF(AG4="","",AA4*(1-AG4/100)),"")</f>
        <v>18</v>
      </c>
      <c r="AG4" s="214">
        <f>IF(COUNTIF(AH4:AL4,"&gt;""")=0,"",IF(AH4="x",100,IF(AI4="x",80,SUM(IF(AJ4="x",50,),SUM(IF(AK4="x",15),SUM(IF(AL4="x",10)))))))</f>
        <v>25</v>
      </c>
      <c r="AH4" s="215"/>
      <c r="AI4" s="216"/>
      <c r="AJ4" s="216"/>
      <c r="AK4" s="216" t="s">
        <v>5</v>
      </c>
      <c r="AL4" s="216" t="s">
        <v>5</v>
      </c>
    </row>
    <row r="5" spans="1:52" ht="78.75">
      <c r="A5" s="24">
        <v>2</v>
      </c>
      <c r="B5" s="28" t="s">
        <v>139</v>
      </c>
      <c r="C5" s="28" t="s">
        <v>209</v>
      </c>
      <c r="D5" s="24" t="s">
        <v>688</v>
      </c>
      <c r="E5" s="24" t="s">
        <v>480</v>
      </c>
      <c r="F5" s="24" t="s">
        <v>5</v>
      </c>
      <c r="G5" s="24"/>
      <c r="H5" s="24" t="s">
        <v>683</v>
      </c>
      <c r="I5" s="24" t="s">
        <v>689</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17" si="2">IF(COUNTIF(AH5:AL5,"&gt;""")=0,"",IF(AH5="x",100,IF(AI5="x",80,SUM(IF(AJ5="x",50,),SUM(IF(AK5="x",15),SUM(IF(AL5="x",10)))))))</f>
        <v>25</v>
      </c>
      <c r="AH5" s="215"/>
      <c r="AI5" s="216"/>
      <c r="AJ5" s="216"/>
      <c r="AK5" s="216" t="s">
        <v>5</v>
      </c>
      <c r="AL5" s="216" t="s">
        <v>5</v>
      </c>
    </row>
    <row r="6" spans="1:52" ht="123.75">
      <c r="A6" s="24">
        <v>3</v>
      </c>
      <c r="B6" s="28" t="s">
        <v>139</v>
      </c>
      <c r="C6" s="28" t="s">
        <v>209</v>
      </c>
      <c r="D6" s="24" t="s">
        <v>368</v>
      </c>
      <c r="E6" s="24" t="s">
        <v>480</v>
      </c>
      <c r="F6" s="24" t="s">
        <v>5</v>
      </c>
      <c r="G6" s="24"/>
      <c r="H6" s="24" t="s">
        <v>683</v>
      </c>
      <c r="I6" s="24" t="s">
        <v>685</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28" t="s">
        <v>209</v>
      </c>
      <c r="D7" s="24" t="s">
        <v>368</v>
      </c>
      <c r="E7" s="24" t="s">
        <v>480</v>
      </c>
      <c r="F7" s="24" t="s">
        <v>5</v>
      </c>
      <c r="G7" s="24"/>
      <c r="H7" s="24" t="s">
        <v>683</v>
      </c>
      <c r="I7" s="24" t="s">
        <v>692</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28" t="s">
        <v>209</v>
      </c>
      <c r="D8" s="24" t="s">
        <v>696</v>
      </c>
      <c r="E8" s="24" t="s">
        <v>480</v>
      </c>
      <c r="F8" s="24" t="s">
        <v>5</v>
      </c>
      <c r="G8" s="24"/>
      <c r="H8" s="24" t="s">
        <v>683</v>
      </c>
      <c r="I8" s="24" t="s">
        <v>694</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209</v>
      </c>
      <c r="D9" s="24" t="s">
        <v>699</v>
      </c>
      <c r="E9" s="24" t="s">
        <v>480</v>
      </c>
      <c r="F9" s="24" t="s">
        <v>5</v>
      </c>
      <c r="G9" s="24"/>
      <c r="H9" s="24" t="s">
        <v>683</v>
      </c>
      <c r="I9" s="24" t="s">
        <v>698</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209</v>
      </c>
      <c r="D10" s="24" t="s">
        <v>703</v>
      </c>
      <c r="E10" s="24" t="s">
        <v>480</v>
      </c>
      <c r="F10" s="24" t="s">
        <v>5</v>
      </c>
      <c r="G10" s="24"/>
      <c r="H10" s="24" t="s">
        <v>683</v>
      </c>
      <c r="I10" s="24" t="s">
        <v>701</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82" t="s">
        <v>125</v>
      </c>
      <c r="F11" s="82"/>
      <c r="G11" s="82"/>
      <c r="H11" s="49"/>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56.25">
      <c r="A12" s="50">
        <v>1</v>
      </c>
      <c r="B12" s="35" t="s">
        <v>140</v>
      </c>
      <c r="C12" s="28" t="s">
        <v>209</v>
      </c>
      <c r="D12" s="24" t="s">
        <v>368</v>
      </c>
      <c r="E12" s="24" t="s">
        <v>721</v>
      </c>
      <c r="F12" s="24" t="s">
        <v>5</v>
      </c>
      <c r="G12" s="24"/>
      <c r="H12" s="24" t="s">
        <v>683</v>
      </c>
      <c r="I12" s="24" t="s">
        <v>692</v>
      </c>
      <c r="J12" s="28" t="s">
        <v>253</v>
      </c>
      <c r="K12" s="125" t="s">
        <v>763</v>
      </c>
      <c r="L12" s="57" t="s">
        <v>5</v>
      </c>
      <c r="M12" s="57"/>
      <c r="N12" s="57"/>
      <c r="O12" s="94"/>
      <c r="P12" s="53"/>
      <c r="Q12" s="53"/>
      <c r="R12" s="53" t="s">
        <v>5</v>
      </c>
      <c r="S12" s="53"/>
      <c r="T12" s="53"/>
      <c r="U12" s="54"/>
      <c r="V12" s="53"/>
      <c r="W12" s="53"/>
      <c r="X12" s="53" t="s">
        <v>5</v>
      </c>
      <c r="Y12" s="53"/>
      <c r="Z12" s="132"/>
      <c r="AA12" s="213">
        <f t="shared" si="0"/>
        <v>13</v>
      </c>
      <c r="AB12" s="224" t="s">
        <v>368</v>
      </c>
      <c r="AC12" s="210" t="s">
        <v>506</v>
      </c>
      <c r="AD12" s="277" t="s">
        <v>507</v>
      </c>
      <c r="AE12" s="212"/>
      <c r="AF12" s="213">
        <f t="shared" si="1"/>
        <v>9.75</v>
      </c>
      <c r="AG12" s="214">
        <f t="shared" si="2"/>
        <v>25</v>
      </c>
      <c r="AH12" s="215"/>
      <c r="AI12" s="216"/>
      <c r="AJ12" s="216"/>
      <c r="AK12" s="216" t="s">
        <v>5</v>
      </c>
      <c r="AL12" s="216" t="s">
        <v>5</v>
      </c>
    </row>
    <row r="13" spans="1:52" ht="45">
      <c r="A13" s="50">
        <v>2</v>
      </c>
      <c r="B13" s="35" t="s">
        <v>140</v>
      </c>
      <c r="C13" s="28" t="s">
        <v>209</v>
      </c>
      <c r="D13" s="24" t="s">
        <v>368</v>
      </c>
      <c r="E13" s="24" t="s">
        <v>721</v>
      </c>
      <c r="F13" s="24" t="s">
        <v>5</v>
      </c>
      <c r="G13" s="24"/>
      <c r="H13" s="24" t="s">
        <v>683</v>
      </c>
      <c r="I13" s="24" t="s">
        <v>916</v>
      </c>
      <c r="J13" s="28" t="s">
        <v>256</v>
      </c>
      <c r="K13" s="125" t="s">
        <v>764</v>
      </c>
      <c r="L13" s="53" t="s">
        <v>5</v>
      </c>
      <c r="M13" s="53"/>
      <c r="N13" s="53"/>
      <c r="O13" s="54"/>
      <c r="P13" s="53"/>
      <c r="Q13" s="53"/>
      <c r="R13" s="53" t="s">
        <v>126</v>
      </c>
      <c r="S13" s="53"/>
      <c r="T13" s="53" t="s">
        <v>5</v>
      </c>
      <c r="U13" s="54"/>
      <c r="V13" s="53"/>
      <c r="W13" s="53" t="s">
        <v>126</v>
      </c>
      <c r="X13" s="53" t="s">
        <v>5</v>
      </c>
      <c r="Y13" s="53"/>
      <c r="Z13" s="132"/>
      <c r="AA13" s="213">
        <f t="shared" si="0"/>
        <v>22</v>
      </c>
      <c r="AB13" s="224" t="s">
        <v>368</v>
      </c>
      <c r="AC13" s="255" t="s">
        <v>513</v>
      </c>
      <c r="AD13" s="277" t="s">
        <v>514</v>
      </c>
      <c r="AE13" s="212"/>
      <c r="AF13" s="213">
        <f t="shared" si="1"/>
        <v>7.6999999999999993</v>
      </c>
      <c r="AG13" s="214">
        <f t="shared" si="2"/>
        <v>65</v>
      </c>
      <c r="AH13" s="215"/>
      <c r="AI13" s="216"/>
      <c r="AJ13" s="216" t="s">
        <v>5</v>
      </c>
      <c r="AK13" s="216" t="s">
        <v>5</v>
      </c>
      <c r="AL13" s="216"/>
    </row>
    <row r="14" spans="1:52" ht="90">
      <c r="A14" s="50">
        <v>3</v>
      </c>
      <c r="B14" s="35" t="s">
        <v>140</v>
      </c>
      <c r="C14" s="28" t="s">
        <v>209</v>
      </c>
      <c r="D14" s="297" t="s">
        <v>368</v>
      </c>
      <c r="E14" s="300" t="s">
        <v>721</v>
      </c>
      <c r="F14" s="24" t="s">
        <v>5</v>
      </c>
      <c r="G14" s="24"/>
      <c r="H14" s="24" t="s">
        <v>683</v>
      </c>
      <c r="I14" s="24" t="s">
        <v>722</v>
      </c>
      <c r="J14" s="28" t="s">
        <v>257</v>
      </c>
      <c r="K14" s="125" t="s">
        <v>765</v>
      </c>
      <c r="L14" s="57"/>
      <c r="M14" s="57" t="s">
        <v>5</v>
      </c>
      <c r="N14" s="57"/>
      <c r="O14" s="94"/>
      <c r="P14" s="53"/>
      <c r="Q14" s="53"/>
      <c r="R14" s="53" t="s">
        <v>5</v>
      </c>
      <c r="S14" s="53"/>
      <c r="T14" s="53"/>
      <c r="U14" s="54"/>
      <c r="V14" s="53"/>
      <c r="W14" s="53"/>
      <c r="X14" s="53" t="s">
        <v>5</v>
      </c>
      <c r="Y14" s="53"/>
      <c r="Z14" s="132"/>
      <c r="AA14" s="213">
        <f t="shared" si="0"/>
        <v>13</v>
      </c>
      <c r="AB14" s="224" t="s">
        <v>449</v>
      </c>
      <c r="AC14" s="210" t="s">
        <v>565</v>
      </c>
      <c r="AD14" s="277" t="s">
        <v>515</v>
      </c>
      <c r="AE14" s="212"/>
      <c r="AF14" s="213">
        <f t="shared" si="1"/>
        <v>9.75</v>
      </c>
      <c r="AG14" s="214">
        <f t="shared" si="2"/>
        <v>25</v>
      </c>
      <c r="AH14" s="215"/>
      <c r="AI14" s="216"/>
      <c r="AJ14" s="216"/>
      <c r="AK14" s="216" t="s">
        <v>5</v>
      </c>
      <c r="AL14" s="216" t="s">
        <v>5</v>
      </c>
    </row>
    <row r="15" spans="1:52" ht="90">
      <c r="A15" s="50">
        <v>4</v>
      </c>
      <c r="B15" s="35" t="s">
        <v>140</v>
      </c>
      <c r="C15" s="28" t="s">
        <v>209</v>
      </c>
      <c r="D15" s="297" t="s">
        <v>368</v>
      </c>
      <c r="E15" s="300" t="s">
        <v>721</v>
      </c>
      <c r="F15" s="24" t="s">
        <v>5</v>
      </c>
      <c r="G15" s="24"/>
      <c r="H15" s="297" t="s">
        <v>683</v>
      </c>
      <c r="I15" s="24" t="s">
        <v>917</v>
      </c>
      <c r="J15" s="28" t="s">
        <v>262</v>
      </c>
      <c r="K15" s="125" t="s">
        <v>766</v>
      </c>
      <c r="L15" s="57" t="s">
        <v>5</v>
      </c>
      <c r="M15" s="57"/>
      <c r="N15" s="57"/>
      <c r="O15" s="94"/>
      <c r="P15" s="57"/>
      <c r="Q15" s="57"/>
      <c r="R15" s="57" t="s">
        <v>5</v>
      </c>
      <c r="S15" s="57"/>
      <c r="T15" s="57"/>
      <c r="U15" s="56"/>
      <c r="V15" s="57"/>
      <c r="W15" s="57"/>
      <c r="X15" s="57" t="s">
        <v>126</v>
      </c>
      <c r="Y15" s="57" t="s">
        <v>5</v>
      </c>
      <c r="Z15" s="134"/>
      <c r="AA15" s="213">
        <f t="shared" si="0"/>
        <v>17</v>
      </c>
      <c r="AB15" s="224" t="s">
        <v>368</v>
      </c>
      <c r="AC15" s="210" t="s">
        <v>516</v>
      </c>
      <c r="AD15" s="277"/>
      <c r="AE15" s="212"/>
      <c r="AF15" s="213">
        <f t="shared" si="1"/>
        <v>4.25</v>
      </c>
      <c r="AG15" s="214">
        <f t="shared" si="2"/>
        <v>75</v>
      </c>
      <c r="AH15" s="215"/>
      <c r="AI15" s="216"/>
      <c r="AJ15" s="216" t="s">
        <v>5</v>
      </c>
      <c r="AK15" s="216" t="s">
        <v>5</v>
      </c>
      <c r="AL15" s="216" t="s">
        <v>5</v>
      </c>
    </row>
    <row r="16" spans="1:52" s="40" customFormat="1" ht="56.25">
      <c r="A16" s="50">
        <v>5</v>
      </c>
      <c r="B16" s="35" t="s">
        <v>140</v>
      </c>
      <c r="C16" s="28" t="s">
        <v>209</v>
      </c>
      <c r="D16" s="297" t="s">
        <v>368</v>
      </c>
      <c r="E16" s="300" t="s">
        <v>721</v>
      </c>
      <c r="F16" s="24" t="s">
        <v>5</v>
      </c>
      <c r="G16" s="24"/>
      <c r="H16" s="297" t="s">
        <v>683</v>
      </c>
      <c r="I16" s="24" t="s">
        <v>723</v>
      </c>
      <c r="J16" s="28" t="s">
        <v>258</v>
      </c>
      <c r="K16" s="125" t="s">
        <v>767</v>
      </c>
      <c r="L16" s="57" t="s">
        <v>5</v>
      </c>
      <c r="M16" s="57"/>
      <c r="N16" s="57"/>
      <c r="O16" s="94"/>
      <c r="P16" s="57"/>
      <c r="Q16" s="57" t="s">
        <v>5</v>
      </c>
      <c r="R16" s="57"/>
      <c r="S16" s="57"/>
      <c r="T16" s="57"/>
      <c r="U16" s="56"/>
      <c r="V16" s="57"/>
      <c r="W16" s="57" t="s">
        <v>126</v>
      </c>
      <c r="X16" s="57"/>
      <c r="Y16" s="57"/>
      <c r="Z16" s="134" t="s">
        <v>5</v>
      </c>
      <c r="AA16" s="213">
        <f t="shared" si="0"/>
        <v>16</v>
      </c>
      <c r="AB16" s="224" t="s">
        <v>450</v>
      </c>
      <c r="AC16" s="210" t="s">
        <v>517</v>
      </c>
      <c r="AD16" s="277" t="s">
        <v>507</v>
      </c>
      <c r="AE16" s="212"/>
      <c r="AF16" s="213">
        <f t="shared" si="1"/>
        <v>12</v>
      </c>
      <c r="AG16" s="214">
        <f t="shared" si="2"/>
        <v>25</v>
      </c>
      <c r="AH16" s="215"/>
      <c r="AI16" s="216"/>
      <c r="AJ16" s="216"/>
      <c r="AK16" s="216" t="s">
        <v>5</v>
      </c>
      <c r="AL16" s="216" t="s">
        <v>5</v>
      </c>
    </row>
    <row r="17" spans="1:38" s="40" customFormat="1" ht="36.75" customHeight="1">
      <c r="A17" s="50">
        <v>6</v>
      </c>
      <c r="B17" s="35" t="s">
        <v>140</v>
      </c>
      <c r="C17" s="28" t="s">
        <v>209</v>
      </c>
      <c r="D17" s="297" t="s">
        <v>368</v>
      </c>
      <c r="E17" s="300" t="s">
        <v>721</v>
      </c>
      <c r="F17" s="24" t="s">
        <v>5</v>
      </c>
      <c r="G17" s="24"/>
      <c r="H17" s="297" t="s">
        <v>683</v>
      </c>
      <c r="I17" s="24" t="s">
        <v>723</v>
      </c>
      <c r="J17" s="28" t="s">
        <v>259</v>
      </c>
      <c r="K17" s="125" t="s">
        <v>768</v>
      </c>
      <c r="L17" s="57" t="s">
        <v>5</v>
      </c>
      <c r="M17" s="57"/>
      <c r="N17" s="57"/>
      <c r="O17" s="94"/>
      <c r="P17" s="57" t="s">
        <v>126</v>
      </c>
      <c r="Q17" s="57" t="s">
        <v>5</v>
      </c>
      <c r="R17" s="57"/>
      <c r="S17" s="57"/>
      <c r="T17" s="57"/>
      <c r="U17" s="56"/>
      <c r="V17" s="57"/>
      <c r="W17" s="57"/>
      <c r="X17" s="57"/>
      <c r="Y17" s="57" t="s">
        <v>126</v>
      </c>
      <c r="Z17" s="134" t="s">
        <v>5</v>
      </c>
      <c r="AA17" s="213">
        <f t="shared" si="0"/>
        <v>16</v>
      </c>
      <c r="AB17" s="224" t="s">
        <v>368</v>
      </c>
      <c r="AC17" s="210" t="s">
        <v>524</v>
      </c>
      <c r="AD17" s="277" t="s">
        <v>525</v>
      </c>
      <c r="AE17" s="212"/>
      <c r="AF17" s="213">
        <f t="shared" si="1"/>
        <v>13.6</v>
      </c>
      <c r="AG17" s="214">
        <f t="shared" si="2"/>
        <v>15</v>
      </c>
      <c r="AH17" s="215"/>
      <c r="AI17" s="216"/>
      <c r="AJ17" s="216"/>
      <c r="AK17" s="216" t="s">
        <v>5</v>
      </c>
      <c r="AL17" s="216"/>
    </row>
    <row r="18" spans="1:38" ht="12.75" customHeight="1">
      <c r="A18" s="32"/>
      <c r="B18" s="32"/>
      <c r="C18" s="32"/>
      <c r="D18" s="32"/>
      <c r="E18" s="32"/>
      <c r="F18" s="33"/>
      <c r="G18" s="33"/>
      <c r="H18" s="32"/>
      <c r="I18" s="32"/>
      <c r="J18" s="90"/>
      <c r="K18" s="32"/>
      <c r="L18" s="58"/>
      <c r="M18" s="58"/>
      <c r="N18" s="58"/>
      <c r="O18" s="58"/>
      <c r="P18" s="58"/>
      <c r="Q18" s="58"/>
      <c r="R18" s="58"/>
      <c r="S18" s="58"/>
      <c r="T18" s="58"/>
      <c r="U18" s="73"/>
      <c r="V18" s="58"/>
      <c r="W18" s="58"/>
      <c r="X18" s="58"/>
      <c r="Y18" s="58"/>
      <c r="Z18" s="58"/>
      <c r="AA18" s="217" t="str">
        <f t="shared" si="0"/>
        <v/>
      </c>
      <c r="AB18" s="34"/>
      <c r="AC18" s="218"/>
      <c r="AD18" s="219"/>
      <c r="AE18" s="219"/>
      <c r="AF18" s="217" t="str">
        <f t="shared" ref="AF18:AF47" si="3">IFERROR(IF(AG18="","",AA18*(1-AG18/100)),"")</f>
        <v/>
      </c>
      <c r="AG18" s="220" t="str">
        <f t="shared" ref="AG18:AG47" si="4">IF(COUNTIF(AH18:AL18,"&gt;""")=0,"",IF(AH18="x",100,IF(AI18="x",80,SUM(IF(AJ18="x",50,),SUM(IF(AK18="x",15),SUM(IF(AL18="x",10)))))))</f>
        <v/>
      </c>
      <c r="AH18" s="221"/>
      <c r="AI18" s="222"/>
      <c r="AJ18" s="222"/>
      <c r="AK18" s="222"/>
      <c r="AL18" s="222"/>
    </row>
    <row r="19" spans="1:38" ht="227.25" customHeight="1">
      <c r="A19" s="24">
        <v>1</v>
      </c>
      <c r="B19" s="35" t="s">
        <v>142</v>
      </c>
      <c r="C19" s="28" t="s">
        <v>209</v>
      </c>
      <c r="D19" s="35" t="s">
        <v>210</v>
      </c>
      <c r="E19" s="35" t="s">
        <v>202</v>
      </c>
      <c r="F19" s="31" t="s">
        <v>5</v>
      </c>
      <c r="G19" s="31"/>
      <c r="H19" s="35" t="s">
        <v>395</v>
      </c>
      <c r="I19" s="84" t="s">
        <v>204</v>
      </c>
      <c r="J19" s="28" t="s">
        <v>362</v>
      </c>
      <c r="K19" s="125" t="s">
        <v>845</v>
      </c>
      <c r="L19" s="53" t="s">
        <v>5</v>
      </c>
      <c r="M19" s="53"/>
      <c r="N19" s="53"/>
      <c r="O19" s="54"/>
      <c r="P19" s="53"/>
      <c r="Q19" s="53"/>
      <c r="R19" s="53" t="s">
        <v>126</v>
      </c>
      <c r="S19" s="53"/>
      <c r="T19" s="53" t="s">
        <v>5</v>
      </c>
      <c r="U19" s="54"/>
      <c r="V19" s="53" t="s">
        <v>126</v>
      </c>
      <c r="W19" s="53"/>
      <c r="X19" s="53"/>
      <c r="Y19" s="53" t="s">
        <v>5</v>
      </c>
      <c r="Z19" s="53"/>
      <c r="AA19" s="213">
        <f t="shared" si="0"/>
        <v>24</v>
      </c>
      <c r="AB19" s="224" t="s">
        <v>472</v>
      </c>
      <c r="AC19" s="210" t="s">
        <v>655</v>
      </c>
      <c r="AD19" s="211"/>
      <c r="AE19" s="212"/>
      <c r="AF19" s="213" t="str">
        <f t="shared" si="3"/>
        <v/>
      </c>
      <c r="AG19" s="214" t="str">
        <f t="shared" si="4"/>
        <v/>
      </c>
      <c r="AH19" s="215"/>
      <c r="AI19" s="216"/>
      <c r="AJ19" s="216"/>
      <c r="AK19" s="216"/>
      <c r="AL19" s="216"/>
    </row>
    <row r="20" spans="1:38" ht="214.5" customHeight="1">
      <c r="A20" s="24">
        <v>2</v>
      </c>
      <c r="B20" s="35" t="s">
        <v>142</v>
      </c>
      <c r="C20" s="28" t="s">
        <v>209</v>
      </c>
      <c r="D20" s="35" t="s">
        <v>210</v>
      </c>
      <c r="E20" s="35" t="s">
        <v>202</v>
      </c>
      <c r="F20" s="31" t="s">
        <v>5</v>
      </c>
      <c r="G20" s="31"/>
      <c r="H20" s="35" t="s">
        <v>395</v>
      </c>
      <c r="I20" s="28" t="s">
        <v>204</v>
      </c>
      <c r="J20" s="28" t="s">
        <v>363</v>
      </c>
      <c r="K20" s="125" t="s">
        <v>846</v>
      </c>
      <c r="L20" s="31" t="s">
        <v>5</v>
      </c>
      <c r="M20" s="31"/>
      <c r="N20" s="31"/>
      <c r="O20" s="58"/>
      <c r="P20" s="31"/>
      <c r="Q20" s="31" t="s">
        <v>126</v>
      </c>
      <c r="R20" s="31"/>
      <c r="S20" s="31"/>
      <c r="T20" s="31" t="s">
        <v>5</v>
      </c>
      <c r="U20" s="73"/>
      <c r="V20" s="31"/>
      <c r="W20" s="31"/>
      <c r="X20" s="31" t="s">
        <v>5</v>
      </c>
      <c r="Y20" s="31"/>
      <c r="Z20" s="31"/>
      <c r="AA20" s="213">
        <f t="shared" si="0"/>
        <v>22</v>
      </c>
      <c r="AB20" s="224" t="s">
        <v>474</v>
      </c>
      <c r="AC20" s="210" t="s">
        <v>655</v>
      </c>
      <c r="AD20" s="211"/>
      <c r="AE20" s="212"/>
      <c r="AF20" s="213" t="str">
        <f t="shared" si="3"/>
        <v/>
      </c>
      <c r="AG20" s="214" t="str">
        <f t="shared" si="4"/>
        <v/>
      </c>
      <c r="AH20" s="215"/>
      <c r="AI20" s="216"/>
      <c r="AJ20" s="216"/>
      <c r="AK20" s="216"/>
      <c r="AL20" s="216"/>
    </row>
    <row r="21" spans="1:38" ht="238.5" customHeight="1">
      <c r="A21" s="24">
        <v>3</v>
      </c>
      <c r="B21" s="35" t="s">
        <v>142</v>
      </c>
      <c r="C21" s="28" t="s">
        <v>209</v>
      </c>
      <c r="D21" s="35" t="s">
        <v>210</v>
      </c>
      <c r="E21" s="35" t="s">
        <v>202</v>
      </c>
      <c r="F21" s="31" t="s">
        <v>5</v>
      </c>
      <c r="G21" s="31"/>
      <c r="H21" s="35" t="s">
        <v>395</v>
      </c>
      <c r="I21" s="28" t="s">
        <v>203</v>
      </c>
      <c r="J21" s="84" t="s">
        <v>281</v>
      </c>
      <c r="K21" s="125" t="s">
        <v>787</v>
      </c>
      <c r="L21" s="31" t="s">
        <v>5</v>
      </c>
      <c r="M21" s="31"/>
      <c r="N21" s="31"/>
      <c r="O21" s="58"/>
      <c r="P21" s="31"/>
      <c r="Q21" s="31" t="s">
        <v>126</v>
      </c>
      <c r="R21" s="31"/>
      <c r="S21" s="31" t="s">
        <v>5</v>
      </c>
      <c r="T21" s="31"/>
      <c r="U21" s="73"/>
      <c r="V21" s="31"/>
      <c r="W21" s="31"/>
      <c r="X21" s="31" t="s">
        <v>5</v>
      </c>
      <c r="Y21" s="31"/>
      <c r="Z21" s="31"/>
      <c r="AA21" s="213">
        <f t="shared" si="0"/>
        <v>18</v>
      </c>
      <c r="AB21" s="224" t="s">
        <v>368</v>
      </c>
      <c r="AC21" s="210" t="s">
        <v>939</v>
      </c>
      <c r="AD21" s="211"/>
      <c r="AE21" s="212"/>
      <c r="AF21" s="213" t="str">
        <f t="shared" si="3"/>
        <v/>
      </c>
      <c r="AG21" s="214" t="str">
        <f t="shared" si="4"/>
        <v/>
      </c>
      <c r="AH21" s="215"/>
      <c r="AI21" s="216"/>
      <c r="AJ21" s="216"/>
      <c r="AK21" s="216"/>
      <c r="AL21" s="216"/>
    </row>
    <row r="22" spans="1:38" ht="159.75" customHeight="1">
      <c r="A22" s="24">
        <v>4</v>
      </c>
      <c r="B22" s="35" t="s">
        <v>142</v>
      </c>
      <c r="C22" s="28" t="s">
        <v>209</v>
      </c>
      <c r="D22" s="35" t="s">
        <v>210</v>
      </c>
      <c r="E22" s="35" t="s">
        <v>202</v>
      </c>
      <c r="F22" s="31" t="s">
        <v>5</v>
      </c>
      <c r="G22" s="31"/>
      <c r="H22" s="35" t="s">
        <v>395</v>
      </c>
      <c r="I22" s="28" t="s">
        <v>211</v>
      </c>
      <c r="J22" s="84" t="s">
        <v>290</v>
      </c>
      <c r="K22" s="125" t="s">
        <v>787</v>
      </c>
      <c r="L22" s="31" t="s">
        <v>5</v>
      </c>
      <c r="M22" s="31"/>
      <c r="N22" s="31"/>
      <c r="O22" s="58"/>
      <c r="P22" s="31" t="s">
        <v>126</v>
      </c>
      <c r="Q22" s="31"/>
      <c r="R22" s="31"/>
      <c r="S22" s="31" t="s">
        <v>5</v>
      </c>
      <c r="T22" s="31"/>
      <c r="U22" s="58"/>
      <c r="V22" s="31"/>
      <c r="W22" s="31"/>
      <c r="X22" s="31"/>
      <c r="Y22" s="31" t="s">
        <v>5</v>
      </c>
      <c r="Z22" s="31"/>
      <c r="AA22" s="213">
        <f t="shared" si="0"/>
        <v>21</v>
      </c>
      <c r="AB22" s="224" t="s">
        <v>462</v>
      </c>
      <c r="AC22" s="210" t="s">
        <v>656</v>
      </c>
      <c r="AD22" s="211"/>
      <c r="AE22" s="212"/>
      <c r="AF22" s="213" t="str">
        <f t="shared" si="3"/>
        <v/>
      </c>
      <c r="AG22" s="214" t="str">
        <f t="shared" si="4"/>
        <v/>
      </c>
      <c r="AH22" s="215"/>
      <c r="AI22" s="216"/>
      <c r="AJ22" s="216"/>
      <c r="AK22" s="216"/>
      <c r="AL22" s="216"/>
    </row>
    <row r="23" spans="1:38" ht="51" customHeight="1">
      <c r="A23" s="24">
        <v>5</v>
      </c>
      <c r="B23" s="35" t="s">
        <v>142</v>
      </c>
      <c r="C23" s="28" t="s">
        <v>209</v>
      </c>
      <c r="D23" s="35" t="s">
        <v>210</v>
      </c>
      <c r="E23" s="35" t="s">
        <v>202</v>
      </c>
      <c r="F23" s="31" t="s">
        <v>5</v>
      </c>
      <c r="G23" s="31"/>
      <c r="H23" s="35" t="s">
        <v>395</v>
      </c>
      <c r="I23" s="28" t="s">
        <v>205</v>
      </c>
      <c r="J23" s="84" t="s">
        <v>291</v>
      </c>
      <c r="K23" s="125" t="s">
        <v>847</v>
      </c>
      <c r="L23" s="53" t="s">
        <v>5</v>
      </c>
      <c r="M23" s="53"/>
      <c r="N23" s="53"/>
      <c r="O23" s="54"/>
      <c r="P23" s="53"/>
      <c r="Q23" s="53"/>
      <c r="R23" s="53" t="s">
        <v>5</v>
      </c>
      <c r="S23" s="53"/>
      <c r="T23" s="53"/>
      <c r="U23" s="54"/>
      <c r="V23" s="53" t="s">
        <v>126</v>
      </c>
      <c r="W23" s="53"/>
      <c r="X23" s="53"/>
      <c r="Y23" s="53" t="s">
        <v>5</v>
      </c>
      <c r="Z23" s="53"/>
      <c r="AA23" s="213">
        <f t="shared" si="0"/>
        <v>17</v>
      </c>
      <c r="AB23" s="224" t="s">
        <v>368</v>
      </c>
      <c r="AC23" s="210" t="s">
        <v>657</v>
      </c>
      <c r="AD23" s="211"/>
      <c r="AE23" s="212"/>
      <c r="AF23" s="213" t="str">
        <f t="shared" si="3"/>
        <v/>
      </c>
      <c r="AG23" s="214" t="str">
        <f t="shared" si="4"/>
        <v/>
      </c>
      <c r="AH23" s="215"/>
      <c r="AI23" s="216"/>
      <c r="AJ23" s="216"/>
      <c r="AK23" s="216"/>
      <c r="AL23" s="216"/>
    </row>
    <row r="24" spans="1:38" ht="187.5" customHeight="1">
      <c r="A24" s="24">
        <v>6</v>
      </c>
      <c r="B24" s="35" t="s">
        <v>142</v>
      </c>
      <c r="C24" s="28" t="s">
        <v>209</v>
      </c>
      <c r="D24" s="35" t="s">
        <v>210</v>
      </c>
      <c r="E24" s="35" t="s">
        <v>202</v>
      </c>
      <c r="F24" s="31" t="s">
        <v>5</v>
      </c>
      <c r="G24" s="31"/>
      <c r="H24" s="35" t="s">
        <v>395</v>
      </c>
      <c r="I24" s="28" t="s">
        <v>134</v>
      </c>
      <c r="J24" s="181" t="s">
        <v>292</v>
      </c>
      <c r="K24" s="125" t="s">
        <v>848</v>
      </c>
      <c r="L24" s="53" t="s">
        <v>5</v>
      </c>
      <c r="M24" s="53"/>
      <c r="N24" s="53"/>
      <c r="O24" s="54"/>
      <c r="P24" s="53"/>
      <c r="Q24" s="53"/>
      <c r="R24" s="53" t="s">
        <v>126</v>
      </c>
      <c r="S24" s="53"/>
      <c r="T24" s="53" t="s">
        <v>5</v>
      </c>
      <c r="U24" s="54"/>
      <c r="V24" s="53" t="s">
        <v>126</v>
      </c>
      <c r="W24" s="53"/>
      <c r="X24" s="53"/>
      <c r="Y24" s="53" t="s">
        <v>5</v>
      </c>
      <c r="Z24" s="53"/>
      <c r="AA24" s="213">
        <f t="shared" si="0"/>
        <v>24</v>
      </c>
      <c r="AB24" s="224" t="s">
        <v>462</v>
      </c>
      <c r="AC24" s="210" t="s">
        <v>940</v>
      </c>
      <c r="AD24" s="211"/>
      <c r="AE24" s="212"/>
      <c r="AF24" s="213" t="str">
        <f t="shared" si="3"/>
        <v/>
      </c>
      <c r="AG24" s="214" t="str">
        <f t="shared" si="4"/>
        <v/>
      </c>
      <c r="AH24" s="215"/>
      <c r="AI24" s="216"/>
      <c r="AJ24" s="216"/>
      <c r="AK24" s="216"/>
      <c r="AL24" s="216"/>
    </row>
    <row r="25" spans="1:38" s="40" customFormat="1" ht="170.25" customHeight="1">
      <c r="A25" s="24">
        <v>7</v>
      </c>
      <c r="B25" s="35" t="s">
        <v>142</v>
      </c>
      <c r="C25" s="28" t="s">
        <v>209</v>
      </c>
      <c r="D25" s="35" t="s">
        <v>210</v>
      </c>
      <c r="E25" s="35" t="s">
        <v>202</v>
      </c>
      <c r="F25" s="24" t="s">
        <v>5</v>
      </c>
      <c r="G25" s="24"/>
      <c r="H25" s="35" t="s">
        <v>395</v>
      </c>
      <c r="I25" s="28" t="s">
        <v>134</v>
      </c>
      <c r="J25" s="147" t="s">
        <v>293</v>
      </c>
      <c r="K25" s="28" t="s">
        <v>849</v>
      </c>
      <c r="L25" s="53" t="s">
        <v>5</v>
      </c>
      <c r="M25" s="53"/>
      <c r="N25" s="53"/>
      <c r="O25" s="54"/>
      <c r="P25" s="53"/>
      <c r="Q25" s="53"/>
      <c r="R25" s="53" t="s">
        <v>126</v>
      </c>
      <c r="S25" s="53"/>
      <c r="T25" s="53" t="s">
        <v>5</v>
      </c>
      <c r="U25" s="54"/>
      <c r="V25" s="53" t="s">
        <v>126</v>
      </c>
      <c r="W25" s="53"/>
      <c r="X25" s="53"/>
      <c r="Y25" s="53" t="s">
        <v>5</v>
      </c>
      <c r="Z25" s="53"/>
      <c r="AA25" s="213">
        <f t="shared" si="0"/>
        <v>24</v>
      </c>
      <c r="AB25" s="224" t="s">
        <v>471</v>
      </c>
      <c r="AC25" s="210" t="s">
        <v>941</v>
      </c>
      <c r="AD25" s="211"/>
      <c r="AE25" s="212"/>
      <c r="AF25" s="213" t="str">
        <f t="shared" si="3"/>
        <v/>
      </c>
      <c r="AG25" s="214" t="str">
        <f t="shared" si="4"/>
        <v/>
      </c>
      <c r="AH25" s="215"/>
      <c r="AI25" s="216"/>
      <c r="AJ25" s="216"/>
      <c r="AK25" s="216"/>
      <c r="AL25" s="216"/>
    </row>
    <row r="26" spans="1:38" ht="122.25" customHeight="1">
      <c r="A26" s="24">
        <v>8</v>
      </c>
      <c r="B26" s="35" t="s">
        <v>142</v>
      </c>
      <c r="C26" s="28" t="s">
        <v>209</v>
      </c>
      <c r="D26" s="35" t="s">
        <v>212</v>
      </c>
      <c r="E26" s="35" t="s">
        <v>202</v>
      </c>
      <c r="F26" s="24" t="s">
        <v>5</v>
      </c>
      <c r="G26" s="24"/>
      <c r="H26" s="35" t="s">
        <v>395</v>
      </c>
      <c r="I26" s="28" t="s">
        <v>167</v>
      </c>
      <c r="J26" s="84" t="s">
        <v>294</v>
      </c>
      <c r="K26" s="125" t="s">
        <v>850</v>
      </c>
      <c r="L26" s="57" t="s">
        <v>5</v>
      </c>
      <c r="M26" s="57"/>
      <c r="N26" s="57"/>
      <c r="O26" s="94"/>
      <c r="P26" s="57"/>
      <c r="Q26" s="57"/>
      <c r="R26" s="57" t="s">
        <v>126</v>
      </c>
      <c r="S26" s="57" t="s">
        <v>5</v>
      </c>
      <c r="T26" s="57"/>
      <c r="U26" s="56"/>
      <c r="V26" s="57"/>
      <c r="W26" s="57"/>
      <c r="X26" s="57" t="s">
        <v>5</v>
      </c>
      <c r="Y26" s="57"/>
      <c r="Z26" s="71"/>
      <c r="AA26" s="213">
        <f t="shared" si="0"/>
        <v>18</v>
      </c>
      <c r="AB26" s="224" t="s">
        <v>368</v>
      </c>
      <c r="AC26" s="210" t="s">
        <v>942</v>
      </c>
      <c r="AD26" s="211"/>
      <c r="AE26" s="212"/>
      <c r="AF26" s="213" t="str">
        <f t="shared" si="3"/>
        <v/>
      </c>
      <c r="AG26" s="214" t="str">
        <f t="shared" si="4"/>
        <v/>
      </c>
      <c r="AH26" s="215"/>
      <c r="AI26" s="216"/>
      <c r="AJ26" s="216"/>
      <c r="AK26" s="216"/>
      <c r="AL26" s="216"/>
    </row>
    <row r="27" spans="1:38" ht="112.5" customHeight="1">
      <c r="A27" s="24">
        <v>9</v>
      </c>
      <c r="B27" s="35" t="s">
        <v>142</v>
      </c>
      <c r="C27" s="28" t="s">
        <v>209</v>
      </c>
      <c r="D27" s="35" t="s">
        <v>212</v>
      </c>
      <c r="E27" s="35" t="s">
        <v>202</v>
      </c>
      <c r="F27" s="24" t="s">
        <v>5</v>
      </c>
      <c r="G27" s="24"/>
      <c r="H27" s="35" t="s">
        <v>395</v>
      </c>
      <c r="I27" s="28" t="s">
        <v>167</v>
      </c>
      <c r="J27" s="84" t="s">
        <v>295</v>
      </c>
      <c r="K27" s="125" t="s">
        <v>851</v>
      </c>
      <c r="L27" s="57" t="s">
        <v>5</v>
      </c>
      <c r="M27" s="57"/>
      <c r="N27" s="57"/>
      <c r="O27" s="94"/>
      <c r="P27" s="57"/>
      <c r="Q27" s="57" t="s">
        <v>126</v>
      </c>
      <c r="R27" s="57" t="s">
        <v>5</v>
      </c>
      <c r="S27" s="57"/>
      <c r="T27" s="57"/>
      <c r="U27" s="56"/>
      <c r="V27" s="57"/>
      <c r="W27" s="57"/>
      <c r="X27" s="57" t="s">
        <v>5</v>
      </c>
      <c r="Y27" s="57"/>
      <c r="Z27" s="71"/>
      <c r="AA27" s="213">
        <f t="shared" si="0"/>
        <v>13</v>
      </c>
      <c r="AB27" s="224" t="s">
        <v>468</v>
      </c>
      <c r="AC27" s="210" t="s">
        <v>658</v>
      </c>
      <c r="AD27" s="211"/>
      <c r="AE27" s="212"/>
      <c r="AF27" s="213" t="str">
        <f t="shared" si="3"/>
        <v/>
      </c>
      <c r="AG27" s="214" t="str">
        <f t="shared" si="4"/>
        <v/>
      </c>
      <c r="AH27" s="215"/>
      <c r="AI27" s="216"/>
      <c r="AJ27" s="216"/>
      <c r="AK27" s="216"/>
      <c r="AL27" s="216"/>
    </row>
    <row r="28" spans="1:38" ht="220.5" customHeight="1">
      <c r="A28" s="24">
        <v>10</v>
      </c>
      <c r="B28" s="35" t="s">
        <v>142</v>
      </c>
      <c r="C28" s="28" t="s">
        <v>213</v>
      </c>
      <c r="D28" s="35" t="s">
        <v>212</v>
      </c>
      <c r="E28" s="35" t="s">
        <v>202</v>
      </c>
      <c r="F28" s="24" t="s">
        <v>5</v>
      </c>
      <c r="G28" s="24"/>
      <c r="H28" s="35" t="s">
        <v>395</v>
      </c>
      <c r="I28" s="28" t="s">
        <v>167</v>
      </c>
      <c r="J28" s="84" t="s">
        <v>296</v>
      </c>
      <c r="K28" s="125" t="s">
        <v>852</v>
      </c>
      <c r="L28" s="57" t="s">
        <v>5</v>
      </c>
      <c r="M28" s="31"/>
      <c r="N28" s="31"/>
      <c r="O28" s="69"/>
      <c r="P28" s="31"/>
      <c r="Q28" s="31"/>
      <c r="R28" s="31"/>
      <c r="S28" s="31" t="s">
        <v>5</v>
      </c>
      <c r="T28" s="31"/>
      <c r="U28" s="69"/>
      <c r="V28" s="31"/>
      <c r="W28" s="31"/>
      <c r="X28" s="31" t="s">
        <v>5</v>
      </c>
      <c r="Y28" s="31"/>
      <c r="Z28" s="124"/>
      <c r="AA28" s="213">
        <f t="shared" si="0"/>
        <v>18</v>
      </c>
      <c r="AB28" s="224" t="s">
        <v>462</v>
      </c>
      <c r="AC28" s="210" t="s">
        <v>659</v>
      </c>
      <c r="AD28" s="211"/>
      <c r="AE28" s="212"/>
      <c r="AF28" s="213" t="str">
        <f t="shared" si="3"/>
        <v/>
      </c>
      <c r="AG28" s="214" t="str">
        <f t="shared" si="4"/>
        <v/>
      </c>
      <c r="AH28" s="215"/>
      <c r="AI28" s="216"/>
      <c r="AJ28" s="216"/>
      <c r="AK28" s="216"/>
      <c r="AL28" s="216"/>
    </row>
    <row r="29" spans="1:38" ht="115.5" customHeight="1">
      <c r="A29" s="24">
        <v>11</v>
      </c>
      <c r="B29" s="35" t="s">
        <v>142</v>
      </c>
      <c r="C29" s="28" t="s">
        <v>213</v>
      </c>
      <c r="D29" s="35" t="s">
        <v>212</v>
      </c>
      <c r="E29" s="35" t="s">
        <v>202</v>
      </c>
      <c r="F29" s="24" t="s">
        <v>5</v>
      </c>
      <c r="G29" s="24"/>
      <c r="H29" s="35" t="s">
        <v>395</v>
      </c>
      <c r="I29" s="28" t="s">
        <v>167</v>
      </c>
      <c r="J29" s="84" t="s">
        <v>297</v>
      </c>
      <c r="K29" s="125" t="s">
        <v>853</v>
      </c>
      <c r="L29" s="57" t="s">
        <v>5</v>
      </c>
      <c r="M29" s="31"/>
      <c r="N29" s="31"/>
      <c r="O29" s="69"/>
      <c r="P29" s="31"/>
      <c r="Q29" s="31"/>
      <c r="R29" s="31"/>
      <c r="S29" s="31" t="s">
        <v>5</v>
      </c>
      <c r="T29" s="31"/>
      <c r="U29" s="69"/>
      <c r="V29" s="31"/>
      <c r="W29" s="31" t="s">
        <v>5</v>
      </c>
      <c r="X29" s="31"/>
      <c r="Y29" s="31"/>
      <c r="Z29" s="124"/>
      <c r="AA29" s="213">
        <f t="shared" si="0"/>
        <v>14</v>
      </c>
      <c r="AB29" s="224" t="s">
        <v>368</v>
      </c>
      <c r="AC29" s="210" t="s">
        <v>943</v>
      </c>
      <c r="AD29" s="211"/>
      <c r="AE29" s="212"/>
      <c r="AF29" s="213" t="str">
        <f t="shared" si="3"/>
        <v/>
      </c>
      <c r="AG29" s="214" t="str">
        <f t="shared" si="4"/>
        <v/>
      </c>
      <c r="AH29" s="215"/>
      <c r="AI29" s="216"/>
      <c r="AJ29" s="216"/>
      <c r="AK29" s="216"/>
      <c r="AL29" s="216"/>
    </row>
    <row r="30" spans="1:38" ht="129" customHeight="1">
      <c r="A30" s="24">
        <v>12</v>
      </c>
      <c r="B30" s="35" t="s">
        <v>142</v>
      </c>
      <c r="C30" s="28" t="s">
        <v>213</v>
      </c>
      <c r="D30" s="35" t="s">
        <v>212</v>
      </c>
      <c r="E30" s="35" t="s">
        <v>202</v>
      </c>
      <c r="F30" s="24" t="s">
        <v>5</v>
      </c>
      <c r="G30" s="24"/>
      <c r="H30" s="35" t="s">
        <v>395</v>
      </c>
      <c r="I30" s="28" t="s">
        <v>167</v>
      </c>
      <c r="J30" s="84" t="s">
        <v>298</v>
      </c>
      <c r="K30" s="125" t="s">
        <v>854</v>
      </c>
      <c r="L30" s="57" t="s">
        <v>5</v>
      </c>
      <c r="M30" s="31"/>
      <c r="N30" s="31"/>
      <c r="O30" s="69"/>
      <c r="P30" s="31"/>
      <c r="Q30" s="31"/>
      <c r="R30" s="31"/>
      <c r="S30" s="31" t="s">
        <v>126</v>
      </c>
      <c r="T30" s="31" t="s">
        <v>5</v>
      </c>
      <c r="U30" s="69"/>
      <c r="V30" s="31"/>
      <c r="W30" s="31"/>
      <c r="X30" s="31" t="s">
        <v>5</v>
      </c>
      <c r="Y30" s="31"/>
      <c r="Z30" s="124"/>
      <c r="AA30" s="213">
        <f t="shared" si="0"/>
        <v>22</v>
      </c>
      <c r="AB30" s="224" t="s">
        <v>368</v>
      </c>
      <c r="AC30" s="210" t="s">
        <v>660</v>
      </c>
      <c r="AD30" s="211"/>
      <c r="AE30" s="212"/>
      <c r="AF30" s="213" t="str">
        <f t="shared" si="3"/>
        <v/>
      </c>
      <c r="AG30" s="214" t="str">
        <f t="shared" si="4"/>
        <v/>
      </c>
      <c r="AH30" s="215"/>
      <c r="AI30" s="216"/>
      <c r="AJ30" s="216"/>
      <c r="AK30" s="216"/>
      <c r="AL30" s="216"/>
    </row>
    <row r="31" spans="1:38" ht="55.5" customHeight="1">
      <c r="A31" s="24">
        <v>13</v>
      </c>
      <c r="B31" s="35" t="s">
        <v>142</v>
      </c>
      <c r="C31" s="28" t="s">
        <v>213</v>
      </c>
      <c r="D31" s="35" t="s">
        <v>212</v>
      </c>
      <c r="E31" s="35" t="s">
        <v>202</v>
      </c>
      <c r="F31" s="24" t="s">
        <v>5</v>
      </c>
      <c r="G31" s="24"/>
      <c r="H31" s="35" t="s">
        <v>395</v>
      </c>
      <c r="I31" s="28" t="s">
        <v>167</v>
      </c>
      <c r="J31" s="84" t="s">
        <v>299</v>
      </c>
      <c r="K31" s="125" t="s">
        <v>855</v>
      </c>
      <c r="L31" s="57" t="s">
        <v>5</v>
      </c>
      <c r="M31" s="31"/>
      <c r="N31" s="31"/>
      <c r="O31" s="69"/>
      <c r="P31" s="31"/>
      <c r="Q31" s="31" t="s">
        <v>126</v>
      </c>
      <c r="R31" s="31" t="s">
        <v>5</v>
      </c>
      <c r="S31" s="31"/>
      <c r="T31" s="31"/>
      <c r="U31" s="69"/>
      <c r="V31" s="31"/>
      <c r="W31" s="31"/>
      <c r="X31" s="31" t="s">
        <v>5</v>
      </c>
      <c r="Y31" s="31"/>
      <c r="Z31" s="127"/>
      <c r="AA31" s="213">
        <f t="shared" si="0"/>
        <v>13</v>
      </c>
      <c r="AB31" s="224" t="s">
        <v>368</v>
      </c>
      <c r="AC31" s="210"/>
      <c r="AD31" s="211"/>
      <c r="AE31" s="212"/>
      <c r="AF31" s="213" t="str">
        <f t="shared" si="3"/>
        <v/>
      </c>
      <c r="AG31" s="214" t="str">
        <f t="shared" si="4"/>
        <v/>
      </c>
      <c r="AH31" s="215"/>
      <c r="AI31" s="216"/>
      <c r="AJ31" s="216"/>
      <c r="AK31" s="216"/>
      <c r="AL31" s="216"/>
    </row>
    <row r="32" spans="1:38" ht="53.25" customHeight="1">
      <c r="A32" s="24">
        <v>14</v>
      </c>
      <c r="B32" s="35" t="s">
        <v>142</v>
      </c>
      <c r="C32" s="28" t="s">
        <v>213</v>
      </c>
      <c r="D32" s="35" t="s">
        <v>212</v>
      </c>
      <c r="E32" s="35" t="s">
        <v>202</v>
      </c>
      <c r="F32" s="24" t="s">
        <v>5</v>
      </c>
      <c r="G32" s="24"/>
      <c r="H32" s="35" t="s">
        <v>395</v>
      </c>
      <c r="I32" s="28" t="s">
        <v>167</v>
      </c>
      <c r="J32" s="84" t="s">
        <v>364</v>
      </c>
      <c r="K32" s="125" t="s">
        <v>856</v>
      </c>
      <c r="L32" s="57" t="s">
        <v>5</v>
      </c>
      <c r="M32" s="31"/>
      <c r="N32" s="31"/>
      <c r="O32" s="69"/>
      <c r="P32" s="31"/>
      <c r="Q32" s="31"/>
      <c r="R32" s="31"/>
      <c r="S32" s="31"/>
      <c r="T32" s="31" t="s">
        <v>5</v>
      </c>
      <c r="U32" s="69"/>
      <c r="V32" s="31"/>
      <c r="W32" s="31"/>
      <c r="X32" s="31" t="s">
        <v>5</v>
      </c>
      <c r="Y32" s="31"/>
      <c r="Z32" s="127"/>
      <c r="AA32" s="213">
        <f t="shared" si="0"/>
        <v>22</v>
      </c>
      <c r="AB32" s="224" t="s">
        <v>368</v>
      </c>
      <c r="AC32" s="210"/>
      <c r="AD32" s="211"/>
      <c r="AE32" s="212"/>
      <c r="AF32" s="213" t="str">
        <f t="shared" si="3"/>
        <v/>
      </c>
      <c r="AG32" s="214" t="str">
        <f t="shared" si="4"/>
        <v/>
      </c>
      <c r="AH32" s="215"/>
      <c r="AI32" s="216"/>
      <c r="AJ32" s="216"/>
      <c r="AK32" s="216"/>
      <c r="AL32" s="216"/>
    </row>
    <row r="33" spans="1:125" ht="50.25" customHeight="1">
      <c r="A33" s="24">
        <v>15</v>
      </c>
      <c r="B33" s="35" t="s">
        <v>142</v>
      </c>
      <c r="C33" s="28" t="s">
        <v>213</v>
      </c>
      <c r="D33" s="35" t="s">
        <v>212</v>
      </c>
      <c r="E33" s="35" t="s">
        <v>202</v>
      </c>
      <c r="F33" s="24" t="s">
        <v>5</v>
      </c>
      <c r="G33" s="24"/>
      <c r="H33" s="35" t="s">
        <v>395</v>
      </c>
      <c r="I33" s="28" t="s">
        <v>167</v>
      </c>
      <c r="J33" s="84" t="s">
        <v>300</v>
      </c>
      <c r="K33" s="125" t="s">
        <v>857</v>
      </c>
      <c r="L33" s="57" t="s">
        <v>5</v>
      </c>
      <c r="M33" s="31"/>
      <c r="N33" s="31"/>
      <c r="O33" s="69"/>
      <c r="P33" s="31"/>
      <c r="Q33" s="31"/>
      <c r="R33" s="31"/>
      <c r="S33" s="31"/>
      <c r="T33" s="31" t="s">
        <v>5</v>
      </c>
      <c r="U33" s="69"/>
      <c r="V33" s="31"/>
      <c r="W33" s="31" t="s">
        <v>126</v>
      </c>
      <c r="X33" s="31"/>
      <c r="Y33" s="31" t="s">
        <v>5</v>
      </c>
      <c r="Z33" s="31"/>
      <c r="AA33" s="213">
        <f t="shared" si="0"/>
        <v>24</v>
      </c>
      <c r="AB33" s="224" t="s">
        <v>462</v>
      </c>
      <c r="AC33" s="210"/>
      <c r="AD33" s="211"/>
      <c r="AE33" s="212"/>
      <c r="AF33" s="213" t="str">
        <f t="shared" si="3"/>
        <v/>
      </c>
      <c r="AG33" s="214" t="str">
        <f t="shared" si="4"/>
        <v/>
      </c>
      <c r="AH33" s="215"/>
      <c r="AI33" s="216"/>
      <c r="AJ33" s="216"/>
      <c r="AK33" s="216"/>
      <c r="AL33" s="216"/>
    </row>
    <row r="34" spans="1:125" ht="12.75" customHeight="1">
      <c r="A34" s="49"/>
      <c r="B34" s="97"/>
      <c r="C34" s="49"/>
      <c r="D34" s="49"/>
      <c r="E34" s="49"/>
      <c r="F34" s="59"/>
      <c r="G34" s="59"/>
      <c r="H34" s="49"/>
      <c r="I34" s="49"/>
      <c r="J34" s="49"/>
      <c r="K34" s="49"/>
      <c r="L34" s="73"/>
      <c r="M34" s="73"/>
      <c r="N34" s="73"/>
      <c r="O34" s="58"/>
      <c r="P34" s="73"/>
      <c r="Q34" s="73"/>
      <c r="R34" s="73"/>
      <c r="S34" s="73"/>
      <c r="T34" s="73"/>
      <c r="U34" s="58"/>
      <c r="V34" s="73"/>
      <c r="W34" s="73"/>
      <c r="X34" s="73"/>
      <c r="Y34" s="73"/>
      <c r="Z34" s="73"/>
      <c r="AA34" s="217" t="str">
        <f t="shared" si="0"/>
        <v/>
      </c>
      <c r="AB34" s="34"/>
      <c r="AC34" s="218"/>
      <c r="AD34" s="219"/>
      <c r="AE34" s="219"/>
      <c r="AF34" s="217" t="str">
        <f t="shared" si="3"/>
        <v/>
      </c>
      <c r="AG34" s="220" t="str">
        <f t="shared" si="4"/>
        <v/>
      </c>
      <c r="AH34" s="221"/>
      <c r="AI34" s="222"/>
      <c r="AJ34" s="222"/>
      <c r="AK34" s="222"/>
      <c r="AL34" s="222"/>
    </row>
    <row r="35" spans="1:125" ht="56.25">
      <c r="A35" s="25">
        <v>1</v>
      </c>
      <c r="B35" s="125" t="s">
        <v>143</v>
      </c>
      <c r="C35" s="28" t="s">
        <v>199</v>
      </c>
      <c r="D35" s="122" t="s">
        <v>154</v>
      </c>
      <c r="E35" s="24" t="s">
        <v>480</v>
      </c>
      <c r="F35" s="24" t="s">
        <v>5</v>
      </c>
      <c r="G35" s="24"/>
      <c r="H35" s="35" t="s">
        <v>395</v>
      </c>
      <c r="I35" s="75" t="s">
        <v>125</v>
      </c>
      <c r="J35" s="84" t="s">
        <v>336</v>
      </c>
      <c r="K35" s="125" t="s">
        <v>785</v>
      </c>
      <c r="L35" s="107" t="s">
        <v>5</v>
      </c>
      <c r="M35" s="65"/>
      <c r="N35" s="65"/>
      <c r="O35" s="110"/>
      <c r="P35" s="65"/>
      <c r="Q35" s="65"/>
      <c r="R35" s="65"/>
      <c r="S35" s="139"/>
      <c r="T35" s="139" t="s">
        <v>5</v>
      </c>
      <c r="U35" s="110"/>
      <c r="V35" s="65"/>
      <c r="W35" s="65" t="s">
        <v>126</v>
      </c>
      <c r="X35" s="65" t="s">
        <v>5</v>
      </c>
      <c r="Y35" s="65"/>
      <c r="Z35" s="65"/>
      <c r="AA35" s="213">
        <f t="shared" si="0"/>
        <v>22</v>
      </c>
      <c r="AB35" s="224" t="s">
        <v>368</v>
      </c>
      <c r="AC35" s="210"/>
      <c r="AD35" s="211"/>
      <c r="AE35" s="212"/>
      <c r="AF35" s="213" t="str">
        <f t="shared" si="3"/>
        <v/>
      </c>
      <c r="AG35" s="214" t="str">
        <f t="shared" si="4"/>
        <v/>
      </c>
      <c r="AH35" s="215"/>
      <c r="AI35" s="216"/>
      <c r="AJ35" s="216"/>
      <c r="AK35" s="216"/>
      <c r="AL35" s="216"/>
    </row>
    <row r="36" spans="1:125" ht="123.75">
      <c r="A36" s="25">
        <v>2</v>
      </c>
      <c r="B36" s="125" t="s">
        <v>143</v>
      </c>
      <c r="C36" s="28" t="s">
        <v>199</v>
      </c>
      <c r="D36" s="1" t="s">
        <v>155</v>
      </c>
      <c r="E36" s="24" t="s">
        <v>480</v>
      </c>
      <c r="F36" s="24" t="s">
        <v>5</v>
      </c>
      <c r="G36" s="24"/>
      <c r="H36" s="35" t="s">
        <v>395</v>
      </c>
      <c r="I36" s="75" t="s">
        <v>125</v>
      </c>
      <c r="J36" s="84" t="s">
        <v>337</v>
      </c>
      <c r="K36" s="125" t="s">
        <v>785</v>
      </c>
      <c r="L36" s="107" t="s">
        <v>5</v>
      </c>
      <c r="M36" s="65"/>
      <c r="N36" s="65"/>
      <c r="O36" s="110"/>
      <c r="P36" s="65"/>
      <c r="Q36" s="65"/>
      <c r="R36" s="65"/>
      <c r="S36" s="139"/>
      <c r="T36" s="139" t="s">
        <v>5</v>
      </c>
      <c r="U36" s="110"/>
      <c r="V36" s="65"/>
      <c r="W36" s="65" t="s">
        <v>126</v>
      </c>
      <c r="X36" s="65" t="s">
        <v>5</v>
      </c>
      <c r="Y36" s="65"/>
      <c r="Z36" s="65"/>
      <c r="AA36" s="213">
        <f t="shared" si="0"/>
        <v>22</v>
      </c>
      <c r="AB36" s="224" t="s">
        <v>368</v>
      </c>
      <c r="AC36" s="210" t="s">
        <v>562</v>
      </c>
      <c r="AD36" s="277"/>
      <c r="AE36" s="284"/>
      <c r="AF36" s="213">
        <f t="shared" si="3"/>
        <v>16.5</v>
      </c>
      <c r="AG36" s="214">
        <f t="shared" si="4"/>
        <v>25</v>
      </c>
      <c r="AH36" s="215"/>
      <c r="AI36" s="216"/>
      <c r="AJ36" s="216"/>
      <c r="AK36" s="216" t="s">
        <v>5</v>
      </c>
      <c r="AL36" s="216" t="s">
        <v>5</v>
      </c>
    </row>
    <row r="37" spans="1:125" ht="183" customHeight="1">
      <c r="A37" s="25">
        <v>3</v>
      </c>
      <c r="B37" s="125" t="s">
        <v>143</v>
      </c>
      <c r="C37" s="28" t="s">
        <v>199</v>
      </c>
      <c r="D37" s="1" t="s">
        <v>159</v>
      </c>
      <c r="E37" s="24" t="s">
        <v>480</v>
      </c>
      <c r="F37" s="24" t="s">
        <v>5</v>
      </c>
      <c r="G37" s="24"/>
      <c r="H37" s="35" t="s">
        <v>395</v>
      </c>
      <c r="I37" s="75" t="s">
        <v>125</v>
      </c>
      <c r="J37" s="84" t="s">
        <v>279</v>
      </c>
      <c r="K37" s="125" t="s">
        <v>786</v>
      </c>
      <c r="L37" s="107" t="s">
        <v>5</v>
      </c>
      <c r="M37" s="107"/>
      <c r="N37" s="107"/>
      <c r="O37" s="108"/>
      <c r="P37" s="107"/>
      <c r="Q37" s="107"/>
      <c r="R37" s="107" t="s">
        <v>5</v>
      </c>
      <c r="S37" s="107"/>
      <c r="T37" s="107"/>
      <c r="U37" s="109"/>
      <c r="V37" s="107"/>
      <c r="W37" s="107"/>
      <c r="X37" s="107" t="s">
        <v>5</v>
      </c>
      <c r="Y37" s="107"/>
      <c r="Z37" s="107"/>
      <c r="AA37" s="213">
        <f t="shared" si="0"/>
        <v>13</v>
      </c>
      <c r="AB37" s="224" t="s">
        <v>368</v>
      </c>
      <c r="AC37" s="210" t="s">
        <v>661</v>
      </c>
      <c r="AD37" s="211"/>
      <c r="AE37" s="212"/>
      <c r="AF37" s="213" t="str">
        <f t="shared" si="3"/>
        <v/>
      </c>
      <c r="AG37" s="214" t="str">
        <f t="shared" si="4"/>
        <v/>
      </c>
      <c r="AH37" s="215"/>
      <c r="AI37" s="216"/>
      <c r="AJ37" s="216"/>
      <c r="AK37" s="216"/>
      <c r="AL37" s="216"/>
    </row>
    <row r="38" spans="1:125" ht="198" customHeight="1">
      <c r="A38" s="25">
        <v>4</v>
      </c>
      <c r="B38" s="125" t="s">
        <v>143</v>
      </c>
      <c r="C38" s="28" t="s">
        <v>199</v>
      </c>
      <c r="D38" s="1" t="s">
        <v>159</v>
      </c>
      <c r="E38" s="24" t="s">
        <v>480</v>
      </c>
      <c r="F38" s="24" t="s">
        <v>5</v>
      </c>
      <c r="G38" s="24"/>
      <c r="H38" s="35" t="s">
        <v>395</v>
      </c>
      <c r="I38" s="75" t="s">
        <v>125</v>
      </c>
      <c r="J38" s="84" t="s">
        <v>280</v>
      </c>
      <c r="K38" s="125" t="s">
        <v>786</v>
      </c>
      <c r="L38" s="107" t="s">
        <v>5</v>
      </c>
      <c r="M38" s="107"/>
      <c r="N38" s="107"/>
      <c r="O38" s="108"/>
      <c r="P38" s="107"/>
      <c r="Q38" s="107"/>
      <c r="R38" s="107" t="s">
        <v>5</v>
      </c>
      <c r="S38" s="107"/>
      <c r="T38" s="107"/>
      <c r="U38" s="109"/>
      <c r="V38" s="107"/>
      <c r="W38" s="107"/>
      <c r="X38" s="107" t="s">
        <v>5</v>
      </c>
      <c r="Y38" s="107"/>
      <c r="Z38" s="107"/>
      <c r="AA38" s="213">
        <f t="shared" si="0"/>
        <v>13</v>
      </c>
      <c r="AB38" s="224" t="s">
        <v>368</v>
      </c>
      <c r="AC38" s="210" t="s">
        <v>661</v>
      </c>
      <c r="AD38" s="211"/>
      <c r="AE38" s="212"/>
      <c r="AF38" s="213" t="str">
        <f t="shared" si="3"/>
        <v/>
      </c>
      <c r="AG38" s="214" t="str">
        <f t="shared" si="4"/>
        <v/>
      </c>
      <c r="AH38" s="215"/>
      <c r="AI38" s="216"/>
      <c r="AJ38" s="216"/>
      <c r="AK38" s="216"/>
      <c r="AL38" s="216"/>
    </row>
    <row r="39" spans="1:125" ht="258.75">
      <c r="A39" s="25">
        <v>5</v>
      </c>
      <c r="B39" s="125" t="s">
        <v>143</v>
      </c>
      <c r="C39" s="28" t="s">
        <v>199</v>
      </c>
      <c r="D39" s="80" t="s">
        <v>137</v>
      </c>
      <c r="E39" s="24" t="s">
        <v>480</v>
      </c>
      <c r="F39" s="24" t="s">
        <v>5</v>
      </c>
      <c r="G39" s="24"/>
      <c r="H39" s="35" t="s">
        <v>395</v>
      </c>
      <c r="I39" s="75" t="s">
        <v>125</v>
      </c>
      <c r="J39" s="84" t="s">
        <v>281</v>
      </c>
      <c r="K39" s="125" t="s">
        <v>787</v>
      </c>
      <c r="L39" s="107" t="s">
        <v>5</v>
      </c>
      <c r="M39" s="65"/>
      <c r="N39" s="65"/>
      <c r="O39" s="110"/>
      <c r="P39" s="65"/>
      <c r="Q39" s="65"/>
      <c r="R39" s="65"/>
      <c r="S39" s="139"/>
      <c r="T39" s="139" t="s">
        <v>5</v>
      </c>
      <c r="U39" s="110"/>
      <c r="V39" s="65"/>
      <c r="W39" s="65" t="s">
        <v>126</v>
      </c>
      <c r="X39" s="65" t="s">
        <v>5</v>
      </c>
      <c r="Y39" s="65"/>
      <c r="Z39" s="65"/>
      <c r="AA39" s="213">
        <f t="shared" si="0"/>
        <v>22</v>
      </c>
      <c r="AB39" s="224" t="s">
        <v>368</v>
      </c>
      <c r="AC39" s="210" t="s">
        <v>662</v>
      </c>
      <c r="AD39" s="211"/>
      <c r="AE39" s="212"/>
      <c r="AF39" s="213" t="str">
        <f t="shared" si="3"/>
        <v/>
      </c>
      <c r="AG39" s="214" t="str">
        <f t="shared" si="4"/>
        <v/>
      </c>
      <c r="AH39" s="215"/>
      <c r="AI39" s="216"/>
      <c r="AJ39" s="216"/>
      <c r="AK39" s="216"/>
      <c r="AL39" s="216"/>
    </row>
    <row r="40" spans="1:125" ht="112.5">
      <c r="A40" s="25">
        <v>6</v>
      </c>
      <c r="B40" s="125" t="s">
        <v>143</v>
      </c>
      <c r="C40" s="28" t="s">
        <v>199</v>
      </c>
      <c r="D40" s="62" t="s">
        <v>160</v>
      </c>
      <c r="E40" s="24" t="s">
        <v>480</v>
      </c>
      <c r="F40" s="24" t="s">
        <v>5</v>
      </c>
      <c r="G40" s="24"/>
      <c r="H40" s="35" t="s">
        <v>395</v>
      </c>
      <c r="I40" s="79" t="s">
        <v>125</v>
      </c>
      <c r="J40" s="84" t="s">
        <v>337</v>
      </c>
      <c r="K40" s="125" t="s">
        <v>785</v>
      </c>
      <c r="L40" s="107" t="s">
        <v>5</v>
      </c>
      <c r="M40" s="65"/>
      <c r="N40" s="65"/>
      <c r="O40" s="110"/>
      <c r="P40" s="65"/>
      <c r="Q40" s="65"/>
      <c r="R40" s="65"/>
      <c r="S40" s="139"/>
      <c r="T40" s="139" t="s">
        <v>5</v>
      </c>
      <c r="U40" s="110"/>
      <c r="V40" s="65"/>
      <c r="W40" s="65" t="s">
        <v>126</v>
      </c>
      <c r="X40" s="65" t="s">
        <v>5</v>
      </c>
      <c r="Y40" s="65"/>
      <c r="Z40" s="65"/>
      <c r="AA40" s="213">
        <f t="shared" si="0"/>
        <v>22</v>
      </c>
      <c r="AB40" s="224" t="s">
        <v>368</v>
      </c>
      <c r="AC40" s="210" t="s">
        <v>653</v>
      </c>
      <c r="AD40" s="211"/>
      <c r="AE40" s="212"/>
      <c r="AF40" s="213" t="str">
        <f t="shared" si="3"/>
        <v/>
      </c>
      <c r="AG40" s="214" t="str">
        <f t="shared" si="4"/>
        <v/>
      </c>
      <c r="AH40" s="215"/>
      <c r="AI40" s="216"/>
      <c r="AJ40" s="216"/>
      <c r="AK40" s="216"/>
      <c r="AL40" s="216"/>
    </row>
    <row r="41" spans="1:125" ht="176.25" customHeight="1">
      <c r="A41" s="25">
        <v>7</v>
      </c>
      <c r="B41" s="125" t="s">
        <v>143</v>
      </c>
      <c r="C41" s="28" t="s">
        <v>199</v>
      </c>
      <c r="D41" s="62" t="s">
        <v>206</v>
      </c>
      <c r="E41" s="24" t="s">
        <v>480</v>
      </c>
      <c r="F41" s="24" t="s">
        <v>5</v>
      </c>
      <c r="G41" s="24"/>
      <c r="H41" s="35" t="s">
        <v>395</v>
      </c>
      <c r="I41" s="79" t="s">
        <v>125</v>
      </c>
      <c r="J41" s="181" t="s">
        <v>938</v>
      </c>
      <c r="K41" s="125" t="s">
        <v>844</v>
      </c>
      <c r="L41" s="31" t="s">
        <v>5</v>
      </c>
      <c r="M41" s="95"/>
      <c r="N41" s="95"/>
      <c r="O41" s="115"/>
      <c r="P41" s="95"/>
      <c r="Q41" s="95"/>
      <c r="R41" s="95"/>
      <c r="S41" s="95" t="s">
        <v>5</v>
      </c>
      <c r="T41" s="95"/>
      <c r="U41" s="115"/>
      <c r="V41" s="95"/>
      <c r="W41" s="95"/>
      <c r="X41" s="95" t="s">
        <v>5</v>
      </c>
      <c r="Y41" s="95"/>
      <c r="Z41" s="95"/>
      <c r="AA41" s="213">
        <f t="shared" si="0"/>
        <v>18</v>
      </c>
      <c r="AB41" s="224" t="s">
        <v>368</v>
      </c>
      <c r="AC41" s="210"/>
      <c r="AD41" s="211"/>
      <c r="AE41" s="212"/>
      <c r="AF41" s="213" t="str">
        <f t="shared" si="3"/>
        <v/>
      </c>
      <c r="AG41" s="214" t="str">
        <f t="shared" si="4"/>
        <v/>
      </c>
      <c r="AH41" s="215"/>
      <c r="AI41" s="216"/>
      <c r="AJ41" s="216"/>
      <c r="AK41" s="216"/>
      <c r="AL41" s="216"/>
    </row>
    <row r="42" spans="1:125" ht="12.75" customHeight="1">
      <c r="A42" s="14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217" t="str">
        <f t="shared" si="0"/>
        <v/>
      </c>
      <c r="AB42" s="126"/>
      <c r="AC42" s="218"/>
      <c r="AD42" s="219"/>
      <c r="AE42" s="219"/>
      <c r="AF42" s="217" t="str">
        <f t="shared" si="3"/>
        <v/>
      </c>
      <c r="AG42" s="220" t="str">
        <f t="shared" si="4"/>
        <v/>
      </c>
      <c r="AH42" s="221"/>
      <c r="AI42" s="222"/>
      <c r="AJ42" s="222"/>
      <c r="AK42" s="222"/>
      <c r="AL42" s="222"/>
    </row>
    <row r="43" spans="1:125" ht="67.5">
      <c r="A43" s="25">
        <v>1</v>
      </c>
      <c r="B43" s="155" t="s">
        <v>377</v>
      </c>
      <c r="C43" s="28" t="s">
        <v>209</v>
      </c>
      <c r="D43" s="298" t="s">
        <v>749</v>
      </c>
      <c r="E43" s="24" t="s">
        <v>750</v>
      </c>
      <c r="F43" s="25" t="s">
        <v>5</v>
      </c>
      <c r="G43" s="25"/>
      <c r="H43" s="297" t="s">
        <v>755</v>
      </c>
      <c r="I43" s="25" t="s">
        <v>750</v>
      </c>
      <c r="J43" s="125" t="s">
        <v>378</v>
      </c>
      <c r="K43" s="149" t="s">
        <v>744</v>
      </c>
      <c r="L43" s="151" t="s">
        <v>5</v>
      </c>
      <c r="M43" s="152"/>
      <c r="N43" s="152"/>
      <c r="O43" s="54"/>
      <c r="P43" s="152"/>
      <c r="Q43" s="152"/>
      <c r="R43" s="152" t="s">
        <v>126</v>
      </c>
      <c r="S43" s="152"/>
      <c r="T43" s="152" t="s">
        <v>5</v>
      </c>
      <c r="U43" s="54"/>
      <c r="V43" s="152" t="s">
        <v>126</v>
      </c>
      <c r="W43" s="152"/>
      <c r="X43" s="152" t="s">
        <v>5</v>
      </c>
      <c r="Y43" s="152"/>
      <c r="Z43" s="152"/>
      <c r="AA43" s="213">
        <f t="shared" si="0"/>
        <v>22</v>
      </c>
      <c r="AB43" s="229" t="s">
        <v>368</v>
      </c>
      <c r="AC43" s="210" t="s">
        <v>548</v>
      </c>
      <c r="AD43" s="277" t="s">
        <v>549</v>
      </c>
      <c r="AE43" s="212"/>
      <c r="AF43" s="213">
        <f t="shared" si="3"/>
        <v>18.7</v>
      </c>
      <c r="AG43" s="214">
        <f t="shared" si="4"/>
        <v>15</v>
      </c>
      <c r="AH43" s="215"/>
      <c r="AI43" s="216"/>
      <c r="AJ43" s="216"/>
      <c r="AK43" s="216" t="s">
        <v>5</v>
      </c>
      <c r="AL43" s="216"/>
    </row>
    <row r="44" spans="1:125" ht="112.5">
      <c r="A44" s="25">
        <v>2</v>
      </c>
      <c r="B44" s="155" t="s">
        <v>377</v>
      </c>
      <c r="C44" s="28" t="s">
        <v>209</v>
      </c>
      <c r="D44" s="298" t="s">
        <v>751</v>
      </c>
      <c r="E44" s="24" t="s">
        <v>750</v>
      </c>
      <c r="F44" s="25" t="s">
        <v>5</v>
      </c>
      <c r="G44" s="25"/>
      <c r="H44" s="297" t="s">
        <v>755</v>
      </c>
      <c r="I44" s="25" t="s">
        <v>750</v>
      </c>
      <c r="J44" s="125" t="s">
        <v>379</v>
      </c>
      <c r="K44" s="149" t="s">
        <v>744</v>
      </c>
      <c r="L44" s="151" t="s">
        <v>5</v>
      </c>
      <c r="M44" s="152"/>
      <c r="N44" s="152"/>
      <c r="O44" s="54"/>
      <c r="P44" s="152"/>
      <c r="Q44" s="152"/>
      <c r="R44" s="152" t="s">
        <v>126</v>
      </c>
      <c r="S44" s="152"/>
      <c r="T44" s="152" t="s">
        <v>5</v>
      </c>
      <c r="U44" s="54"/>
      <c r="V44" s="152" t="s">
        <v>126</v>
      </c>
      <c r="W44" s="152"/>
      <c r="X44" s="152" t="s">
        <v>5</v>
      </c>
      <c r="Y44" s="152"/>
      <c r="Z44" s="152"/>
      <c r="AA44" s="213">
        <f t="shared" si="0"/>
        <v>22</v>
      </c>
      <c r="AB44" s="229" t="s">
        <v>368</v>
      </c>
      <c r="AC44" s="210" t="s">
        <v>550</v>
      </c>
      <c r="AD44" s="277"/>
      <c r="AE44" s="212"/>
      <c r="AF44" s="213">
        <f t="shared" si="3"/>
        <v>18.7</v>
      </c>
      <c r="AG44" s="214">
        <f t="shared" si="4"/>
        <v>15</v>
      </c>
      <c r="AH44" s="215"/>
      <c r="AI44" s="216"/>
      <c r="AJ44" s="216"/>
      <c r="AK44" s="216" t="s">
        <v>5</v>
      </c>
      <c r="AL44" s="216"/>
    </row>
    <row r="45" spans="1:125" ht="146.25">
      <c r="A45" s="25">
        <v>3</v>
      </c>
      <c r="B45" s="155" t="s">
        <v>377</v>
      </c>
      <c r="C45" s="28" t="s">
        <v>209</v>
      </c>
      <c r="D45" s="298" t="s">
        <v>752</v>
      </c>
      <c r="E45" s="24" t="s">
        <v>750</v>
      </c>
      <c r="F45" s="25" t="s">
        <v>5</v>
      </c>
      <c r="G45" s="25"/>
      <c r="H45" s="297" t="s">
        <v>755</v>
      </c>
      <c r="I45" s="25" t="s">
        <v>750</v>
      </c>
      <c r="J45" s="125" t="s">
        <v>380</v>
      </c>
      <c r="K45" s="149" t="s">
        <v>744</v>
      </c>
      <c r="L45" s="151" t="s">
        <v>5</v>
      </c>
      <c r="M45" s="152"/>
      <c r="N45" s="152"/>
      <c r="O45" s="54"/>
      <c r="P45" s="152"/>
      <c r="Q45" s="152"/>
      <c r="R45" s="152" t="s">
        <v>126</v>
      </c>
      <c r="S45" s="152"/>
      <c r="T45" s="152" t="s">
        <v>5</v>
      </c>
      <c r="U45" s="54"/>
      <c r="V45" s="152" t="s">
        <v>126</v>
      </c>
      <c r="W45" s="152"/>
      <c r="X45" s="152" t="s">
        <v>5</v>
      </c>
      <c r="Y45" s="152"/>
      <c r="Z45" s="152"/>
      <c r="AA45" s="213">
        <f t="shared" si="0"/>
        <v>22</v>
      </c>
      <c r="AB45" s="229" t="s">
        <v>368</v>
      </c>
      <c r="AC45" s="210" t="s">
        <v>563</v>
      </c>
      <c r="AD45" s="277" t="s">
        <v>551</v>
      </c>
      <c r="AE45" s="212"/>
      <c r="AF45" s="213">
        <f t="shared" si="3"/>
        <v>18.7</v>
      </c>
      <c r="AG45" s="214">
        <f t="shared" si="4"/>
        <v>15</v>
      </c>
      <c r="AH45" s="215"/>
      <c r="AI45" s="216"/>
      <c r="AJ45" s="216"/>
      <c r="AK45" s="216" t="s">
        <v>5</v>
      </c>
      <c r="AL45" s="216"/>
    </row>
    <row r="46" spans="1:125" s="254" customFormat="1" ht="90">
      <c r="A46" s="238">
        <v>4</v>
      </c>
      <c r="B46" s="239" t="s">
        <v>484</v>
      </c>
      <c r="C46" s="28" t="s">
        <v>209</v>
      </c>
      <c r="D46" s="240" t="s">
        <v>368</v>
      </c>
      <c r="E46" s="299" t="s">
        <v>754</v>
      </c>
      <c r="F46" s="241" t="s">
        <v>5</v>
      </c>
      <c r="G46" s="241" t="s">
        <v>5</v>
      </c>
      <c r="H46" s="242" t="s">
        <v>756</v>
      </c>
      <c r="I46" s="242" t="s">
        <v>485</v>
      </c>
      <c r="J46" s="243" t="s">
        <v>486</v>
      </c>
      <c r="K46" s="244" t="s">
        <v>745</v>
      </c>
      <c r="L46" s="245" t="s">
        <v>5</v>
      </c>
      <c r="M46" s="245"/>
      <c r="N46" s="245"/>
      <c r="O46" s="246"/>
      <c r="P46" s="245"/>
      <c r="Q46" s="245"/>
      <c r="R46" s="245"/>
      <c r="S46" s="245"/>
      <c r="T46" s="245" t="s">
        <v>5</v>
      </c>
      <c r="U46" s="247"/>
      <c r="V46" s="245"/>
      <c r="W46" s="245"/>
      <c r="X46" s="245" t="s">
        <v>5</v>
      </c>
      <c r="Y46" s="245"/>
      <c r="Z46" s="245"/>
      <c r="AA46" s="248">
        <f t="shared" ref="AA46" si="5">IFERROR(VALUE(MID(IFERROR(VLOOKUP(IF(V46="x",1,IF(W46="x",2,IF(X46="x",3,IF(Y46="x",4,IF(Z46="x",5,0))))),RiskMatrix,IF(P46="x",1,IF(Q46="x",2,IF(R46="x",3,IF(S46="x",4,IF(T46="x",5,0)))))+3,0),""),1,FIND("(",IFERROR(VLOOKUP(IF(V46="x",1,IF(W46="x",2,IF(X46="x",3,IF(Y46="x",4,IF(Z46="x",5,0))))),RiskMatrix,IF(P46="x",1,IF(Q46="x",2,IF(R46="x",3,IF(S46="x",4,IF(T46="x",5,0)))))+3,0),""))-2)),"")</f>
        <v>22</v>
      </c>
      <c r="AB46" s="249" t="s">
        <v>487</v>
      </c>
      <c r="AC46" s="210" t="s">
        <v>552</v>
      </c>
      <c r="AD46" s="277" t="s">
        <v>553</v>
      </c>
      <c r="AE46" s="212"/>
      <c r="AF46" s="248">
        <f t="shared" si="3"/>
        <v>18.7</v>
      </c>
      <c r="AG46" s="250">
        <f t="shared" si="4"/>
        <v>15</v>
      </c>
      <c r="AH46" s="251"/>
      <c r="AI46" s="252"/>
      <c r="AJ46" s="274"/>
      <c r="AK46" s="252" t="s">
        <v>5</v>
      </c>
      <c r="AL46" s="252"/>
      <c r="AM46" s="253"/>
      <c r="AN46" s="253"/>
      <c r="AO46" s="253"/>
      <c r="AP46" s="253"/>
      <c r="AQ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253"/>
      <c r="BO46" s="253"/>
      <c r="BP46" s="253"/>
      <c r="BQ46" s="253"/>
      <c r="BR46" s="253"/>
      <c r="BS46" s="253"/>
      <c r="BT46" s="253"/>
      <c r="BU46" s="253"/>
      <c r="BV46" s="253"/>
      <c r="BW46" s="253"/>
      <c r="BX46" s="253"/>
      <c r="BY46" s="253"/>
      <c r="BZ46" s="253"/>
      <c r="CA46" s="253"/>
      <c r="CB46" s="253"/>
      <c r="CC46" s="253"/>
      <c r="CD46" s="253"/>
      <c r="CE46" s="253"/>
      <c r="CF46" s="253"/>
      <c r="CG46" s="253"/>
      <c r="CH46" s="253"/>
      <c r="CI46" s="253"/>
      <c r="CJ46" s="253"/>
      <c r="CK46" s="253"/>
      <c r="CL46" s="253"/>
      <c r="CM46" s="253"/>
      <c r="CN46" s="253"/>
      <c r="CO46" s="253"/>
      <c r="CP46" s="253"/>
      <c r="CQ46" s="253"/>
      <c r="CR46" s="253"/>
      <c r="CS46" s="253"/>
      <c r="CT46" s="253"/>
      <c r="CU46" s="253"/>
      <c r="CV46" s="253"/>
      <c r="CW46" s="253"/>
      <c r="CX46" s="253"/>
      <c r="CY46" s="253"/>
      <c r="CZ46" s="253"/>
      <c r="DA46" s="253"/>
      <c r="DB46" s="253"/>
      <c r="DC46" s="253"/>
      <c r="DD46" s="253"/>
      <c r="DE46" s="253"/>
      <c r="DF46" s="253"/>
      <c r="DG46" s="253"/>
      <c r="DH46" s="253"/>
      <c r="DI46" s="253"/>
      <c r="DJ46" s="253"/>
      <c r="DK46" s="253"/>
      <c r="DL46" s="253"/>
      <c r="DM46" s="253"/>
      <c r="DN46" s="253"/>
      <c r="DO46" s="253"/>
      <c r="DP46" s="253"/>
      <c r="DQ46" s="253"/>
      <c r="DR46" s="253"/>
      <c r="DS46" s="253"/>
      <c r="DT46" s="253"/>
      <c r="DU46" s="253"/>
    </row>
    <row r="47" spans="1:125" ht="112.5">
      <c r="A47" s="25">
        <v>5</v>
      </c>
      <c r="B47" s="155" t="s">
        <v>377</v>
      </c>
      <c r="C47" s="28" t="s">
        <v>209</v>
      </c>
      <c r="D47" s="148" t="s">
        <v>125</v>
      </c>
      <c r="E47" s="24" t="s">
        <v>754</v>
      </c>
      <c r="F47" s="25" t="s">
        <v>5</v>
      </c>
      <c r="G47" s="25"/>
      <c r="H47" s="297" t="s">
        <v>755</v>
      </c>
      <c r="I47" s="25" t="s">
        <v>753</v>
      </c>
      <c r="J47" s="125" t="s">
        <v>394</v>
      </c>
      <c r="K47" s="149" t="s">
        <v>744</v>
      </c>
      <c r="L47" s="151" t="s">
        <v>5</v>
      </c>
      <c r="M47" s="152"/>
      <c r="N47" s="152"/>
      <c r="O47" s="54"/>
      <c r="P47" s="152"/>
      <c r="Q47" s="152"/>
      <c r="R47" s="152" t="s">
        <v>126</v>
      </c>
      <c r="S47" s="152"/>
      <c r="T47" s="152" t="s">
        <v>5</v>
      </c>
      <c r="U47" s="54"/>
      <c r="V47" s="152" t="s">
        <v>126</v>
      </c>
      <c r="W47" s="152"/>
      <c r="X47" s="152" t="s">
        <v>5</v>
      </c>
      <c r="Y47" s="152"/>
      <c r="Z47" s="152"/>
      <c r="AA47" s="213">
        <f t="shared" si="0"/>
        <v>22</v>
      </c>
      <c r="AB47" s="229" t="s">
        <v>368</v>
      </c>
      <c r="AC47" s="210" t="s">
        <v>554</v>
      </c>
      <c r="AD47" s="277"/>
      <c r="AE47" s="212"/>
      <c r="AF47" s="213">
        <f t="shared" si="3"/>
        <v>18.7</v>
      </c>
      <c r="AG47" s="214">
        <f t="shared" si="4"/>
        <v>15</v>
      </c>
      <c r="AH47" s="215"/>
      <c r="AI47" s="216"/>
      <c r="AJ47" s="216"/>
      <c r="AK47" s="216" t="s">
        <v>5</v>
      </c>
      <c r="AL47" s="216"/>
    </row>
    <row r="48" spans="1:125" s="162" customFormat="1" ht="14.25">
      <c r="A48" s="156"/>
      <c r="B48" s="156"/>
      <c r="C48" s="156"/>
      <c r="D48" s="157"/>
      <c r="E48" s="156"/>
      <c r="F48" s="158"/>
      <c r="G48" s="158"/>
      <c r="H48" s="156"/>
      <c r="I48" s="159"/>
      <c r="J48" s="156"/>
      <c r="K48" s="156"/>
      <c r="L48" s="160"/>
      <c r="M48" s="161"/>
      <c r="N48" s="161"/>
      <c r="O48" s="161"/>
      <c r="P48" s="161"/>
      <c r="Q48" s="161"/>
      <c r="R48" s="161"/>
      <c r="S48" s="161"/>
      <c r="T48" s="161"/>
      <c r="U48" s="161"/>
      <c r="V48" s="161"/>
      <c r="W48" s="161"/>
      <c r="X48" s="161"/>
      <c r="Y48" s="161"/>
      <c r="Z48" s="161"/>
      <c r="AA48" s="161"/>
      <c r="AB48" s="156"/>
      <c r="AC48" s="156"/>
      <c r="AM48" s="223"/>
      <c r="AN48" s="223"/>
      <c r="AO48" s="223"/>
      <c r="AP48" s="223"/>
      <c r="AQ48" s="223"/>
      <c r="AR48" s="223"/>
      <c r="AS48" s="223"/>
      <c r="AT48" s="223"/>
      <c r="AU48" s="223"/>
      <c r="AV48" s="223"/>
      <c r="AW48" s="223"/>
      <c r="AX48" s="223"/>
      <c r="AY48" s="223"/>
    </row>
    <row r="49" spans="1:51">
      <c r="A49" s="43"/>
      <c r="B49" s="43"/>
      <c r="C49" s="43"/>
      <c r="D49" s="43"/>
      <c r="E49" s="43"/>
      <c r="F49" s="44"/>
      <c r="G49" s="44"/>
      <c r="H49" s="43"/>
      <c r="I49" s="43"/>
      <c r="J49" s="43"/>
      <c r="K49" s="43"/>
      <c r="L49" s="43"/>
      <c r="M49" s="43"/>
      <c r="N49" s="52"/>
      <c r="O49" s="52"/>
      <c r="P49" s="52"/>
      <c r="Q49" s="52"/>
      <c r="R49" s="52"/>
      <c r="S49" s="52"/>
      <c r="T49" s="52"/>
      <c r="U49" s="52"/>
      <c r="V49" s="52"/>
      <c r="W49" s="52"/>
      <c r="X49" s="52"/>
      <c r="Y49" s="52"/>
      <c r="Z49" s="52"/>
      <c r="AA49" s="52"/>
      <c r="AB49" s="52"/>
      <c r="AC49" s="52"/>
      <c r="AM49" s="223"/>
      <c r="AN49" s="223"/>
      <c r="AO49" s="223"/>
      <c r="AP49" s="223"/>
      <c r="AQ49" s="223"/>
      <c r="AR49" s="223"/>
      <c r="AS49" s="223"/>
      <c r="AT49" s="223"/>
      <c r="AU49" s="223"/>
      <c r="AV49" s="223"/>
      <c r="AW49" s="223"/>
      <c r="AX49" s="223"/>
      <c r="AY49" s="223"/>
    </row>
    <row r="50" spans="1:51">
      <c r="A50" s="43"/>
      <c r="B50" s="43"/>
      <c r="C50" s="43"/>
      <c r="D50" s="43"/>
      <c r="E50" s="43"/>
      <c r="F50" s="44"/>
      <c r="G50" s="44"/>
      <c r="H50" s="43"/>
      <c r="I50" s="43"/>
      <c r="J50" s="43"/>
      <c r="K50" s="43"/>
      <c r="L50" s="43"/>
      <c r="M50" s="43"/>
      <c r="N50" s="52"/>
      <c r="O50" s="52"/>
      <c r="P50" s="52"/>
      <c r="Q50" s="52"/>
      <c r="R50" s="52"/>
      <c r="S50" s="52"/>
      <c r="T50" s="52"/>
      <c r="U50" s="52"/>
      <c r="V50" s="52"/>
      <c r="W50" s="52"/>
      <c r="X50" s="52"/>
      <c r="Y50" s="52"/>
      <c r="Z50" s="52"/>
      <c r="AA50" s="52"/>
      <c r="AB50" s="52"/>
      <c r="AC50" s="52"/>
    </row>
    <row r="51" spans="1:51">
      <c r="A51" s="43"/>
      <c r="B51" s="43"/>
      <c r="C51" s="43"/>
      <c r="D51" s="43"/>
      <c r="E51" s="43"/>
      <c r="F51" s="44"/>
      <c r="G51" s="44"/>
      <c r="H51" s="43"/>
      <c r="I51" s="43"/>
      <c r="J51" s="43"/>
      <c r="K51" s="43"/>
      <c r="L51" s="43"/>
      <c r="M51" s="43"/>
      <c r="N51" s="52"/>
      <c r="O51" s="52"/>
      <c r="P51" s="52"/>
      <c r="Q51" s="52"/>
      <c r="R51" s="52"/>
      <c r="S51" s="52"/>
      <c r="T51" s="52"/>
      <c r="U51" s="52"/>
      <c r="V51" s="52"/>
      <c r="W51" s="52"/>
      <c r="X51" s="52"/>
      <c r="Y51" s="52"/>
      <c r="Z51" s="52"/>
      <c r="AA51" s="52"/>
      <c r="AB51" s="52"/>
      <c r="AC51" s="52"/>
    </row>
    <row r="52" spans="1:51">
      <c r="A52" s="43"/>
      <c r="B52" s="43"/>
      <c r="C52" s="43"/>
      <c r="D52" s="43"/>
      <c r="E52" s="43"/>
      <c r="F52" s="44"/>
      <c r="G52" s="44"/>
      <c r="H52" s="43"/>
      <c r="I52" s="43"/>
      <c r="J52" s="43"/>
      <c r="K52" s="43"/>
      <c r="L52" s="43"/>
      <c r="M52" s="43"/>
      <c r="N52" s="52"/>
      <c r="O52" s="52"/>
      <c r="P52" s="52"/>
      <c r="Q52" s="52"/>
      <c r="R52" s="52"/>
      <c r="S52" s="52"/>
      <c r="T52" s="52"/>
      <c r="U52" s="52"/>
      <c r="V52" s="52"/>
      <c r="W52" s="52"/>
      <c r="X52" s="52"/>
      <c r="Y52" s="52"/>
      <c r="Z52" s="52"/>
      <c r="AA52" s="52"/>
      <c r="AB52" s="52"/>
      <c r="AC52" s="52"/>
    </row>
    <row r="53" spans="1:51">
      <c r="A53" s="43"/>
      <c r="B53" s="43"/>
      <c r="C53" s="43"/>
      <c r="D53" s="43"/>
      <c r="E53" s="43"/>
      <c r="F53" s="44"/>
      <c r="G53" s="44"/>
      <c r="H53" s="43"/>
      <c r="I53" s="43"/>
      <c r="J53" s="43"/>
      <c r="K53" s="43"/>
      <c r="L53" s="43"/>
      <c r="M53" s="43"/>
      <c r="N53" s="52"/>
      <c r="O53" s="52"/>
      <c r="P53" s="52"/>
      <c r="Q53" s="52"/>
      <c r="R53" s="52"/>
      <c r="S53" s="52"/>
      <c r="T53" s="52"/>
      <c r="U53" s="52"/>
      <c r="V53" s="52"/>
      <c r="W53" s="52"/>
      <c r="X53" s="52"/>
      <c r="Y53" s="52"/>
      <c r="Z53" s="52"/>
      <c r="AA53" s="52"/>
      <c r="AB53" s="52"/>
      <c r="AC53" s="52"/>
    </row>
    <row r="54" spans="1:51">
      <c r="A54" s="43"/>
      <c r="B54" s="43"/>
      <c r="C54" s="43"/>
      <c r="D54" s="43"/>
      <c r="E54" s="43"/>
      <c r="F54" s="44"/>
      <c r="G54" s="44"/>
      <c r="H54" s="43"/>
      <c r="I54" s="43"/>
      <c r="J54" s="43"/>
      <c r="K54" s="43"/>
      <c r="L54" s="43"/>
      <c r="M54" s="43"/>
      <c r="N54" s="52"/>
      <c r="O54" s="52"/>
      <c r="P54" s="52"/>
      <c r="Q54" s="52"/>
      <c r="R54" s="52"/>
      <c r="S54" s="52"/>
      <c r="T54" s="52"/>
      <c r="U54" s="52"/>
      <c r="V54" s="52"/>
      <c r="W54" s="52"/>
      <c r="X54" s="52"/>
      <c r="Y54" s="52"/>
      <c r="Z54" s="52"/>
      <c r="AA54" s="52"/>
      <c r="AB54" s="52"/>
      <c r="AC54" s="52"/>
    </row>
    <row r="55" spans="1:51">
      <c r="A55" s="43"/>
      <c r="B55" s="43"/>
      <c r="C55" s="43"/>
      <c r="D55" s="43"/>
      <c r="E55" s="43"/>
      <c r="F55" s="44"/>
      <c r="G55" s="44"/>
      <c r="H55" s="43"/>
      <c r="I55" s="43"/>
      <c r="J55" s="43"/>
      <c r="K55" s="43"/>
      <c r="L55" s="43"/>
      <c r="M55" s="43"/>
      <c r="N55" s="52"/>
      <c r="O55" s="52"/>
      <c r="P55" s="52"/>
      <c r="Q55" s="52"/>
      <c r="R55" s="52"/>
      <c r="S55" s="52"/>
      <c r="T55" s="52"/>
      <c r="U55" s="52"/>
      <c r="V55" s="52"/>
      <c r="W55" s="52"/>
      <c r="X55" s="52"/>
      <c r="Y55" s="52"/>
      <c r="Z55" s="52"/>
      <c r="AA55" s="52"/>
      <c r="AB55" s="52"/>
      <c r="AC55" s="52"/>
    </row>
    <row r="56" spans="1:51">
      <c r="A56" s="43"/>
      <c r="B56" s="43"/>
      <c r="C56" s="43"/>
      <c r="D56" s="43"/>
      <c r="E56" s="43"/>
      <c r="F56" s="44"/>
      <c r="G56" s="44"/>
      <c r="H56" s="43"/>
      <c r="I56" s="43"/>
      <c r="J56" s="43"/>
      <c r="K56" s="43"/>
      <c r="L56" s="43"/>
      <c r="M56" s="43"/>
      <c r="N56" s="52"/>
      <c r="O56" s="52"/>
      <c r="P56" s="52"/>
      <c r="Q56" s="52"/>
      <c r="R56" s="52"/>
      <c r="S56" s="52"/>
      <c r="T56" s="52"/>
      <c r="U56" s="52"/>
      <c r="V56" s="52"/>
      <c r="W56" s="52"/>
      <c r="X56" s="52"/>
      <c r="Y56" s="52"/>
      <c r="Z56" s="52"/>
      <c r="AA56" s="52"/>
      <c r="AB56" s="52"/>
      <c r="AC56" s="52"/>
    </row>
    <row r="57" spans="1:51">
      <c r="A57" s="43"/>
      <c r="B57" s="43"/>
      <c r="C57" s="43"/>
      <c r="D57" s="43"/>
      <c r="E57" s="43"/>
      <c r="F57" s="44"/>
      <c r="G57" s="44"/>
      <c r="H57" s="43"/>
      <c r="I57" s="43"/>
      <c r="J57" s="43"/>
      <c r="K57" s="43"/>
      <c r="L57" s="43"/>
      <c r="M57" s="43"/>
      <c r="N57" s="52"/>
      <c r="O57" s="52"/>
      <c r="P57" s="52"/>
      <c r="Q57" s="52"/>
      <c r="R57" s="52"/>
      <c r="S57" s="52"/>
      <c r="T57" s="52"/>
      <c r="U57" s="52"/>
      <c r="V57" s="52"/>
      <c r="W57" s="52"/>
      <c r="X57" s="52"/>
      <c r="Y57" s="52"/>
      <c r="Z57" s="52"/>
      <c r="AA57" s="52"/>
      <c r="AB57" s="52"/>
      <c r="AC57" s="52"/>
    </row>
    <row r="58" spans="1:51">
      <c r="A58" s="43"/>
      <c r="B58" s="43"/>
      <c r="C58" s="43"/>
      <c r="D58" s="43"/>
      <c r="E58" s="43"/>
      <c r="F58" s="44"/>
      <c r="G58" s="44"/>
      <c r="H58" s="43"/>
      <c r="I58" s="43"/>
      <c r="J58" s="43"/>
      <c r="K58" s="43"/>
      <c r="L58" s="43"/>
      <c r="M58" s="43"/>
      <c r="N58" s="52"/>
      <c r="O58" s="52"/>
      <c r="P58" s="52"/>
      <c r="Q58" s="52"/>
      <c r="R58" s="52"/>
      <c r="S58" s="52"/>
      <c r="T58" s="52"/>
      <c r="U58" s="52"/>
      <c r="V58" s="52"/>
      <c r="W58" s="52"/>
      <c r="X58" s="52"/>
      <c r="Y58" s="52"/>
      <c r="Z58" s="52"/>
      <c r="AA58" s="52"/>
      <c r="AB58" s="52"/>
      <c r="AC58" s="52"/>
    </row>
    <row r="59" spans="1:51">
      <c r="A59" s="43"/>
      <c r="B59" s="43"/>
      <c r="C59" s="43"/>
      <c r="D59" s="43"/>
      <c r="E59" s="43"/>
      <c r="F59" s="44"/>
      <c r="G59" s="44"/>
      <c r="H59" s="43"/>
      <c r="I59" s="43"/>
      <c r="J59" s="43"/>
      <c r="K59" s="43"/>
      <c r="L59" s="43"/>
      <c r="M59" s="43"/>
      <c r="N59" s="52"/>
      <c r="O59" s="52"/>
      <c r="P59" s="52"/>
      <c r="Q59" s="52"/>
      <c r="R59" s="52"/>
      <c r="S59" s="52"/>
      <c r="T59" s="52"/>
      <c r="U59" s="52"/>
      <c r="V59" s="52"/>
      <c r="W59" s="52"/>
      <c r="X59" s="52"/>
      <c r="Y59" s="52"/>
      <c r="Z59" s="52"/>
      <c r="AA59" s="52"/>
      <c r="AB59" s="52"/>
      <c r="AC59" s="52"/>
    </row>
    <row r="60" spans="1:51">
      <c r="A60" s="43"/>
      <c r="B60" s="43"/>
      <c r="C60" s="43"/>
      <c r="D60" s="43"/>
      <c r="E60" s="43"/>
      <c r="F60" s="44"/>
      <c r="G60" s="44"/>
      <c r="H60" s="43"/>
      <c r="I60" s="43"/>
      <c r="J60" s="43"/>
      <c r="K60" s="43"/>
      <c r="L60" s="43"/>
      <c r="M60" s="43"/>
      <c r="N60" s="52"/>
      <c r="O60" s="52"/>
      <c r="P60" s="52"/>
      <c r="Q60" s="52"/>
      <c r="R60" s="52"/>
      <c r="S60" s="52"/>
      <c r="T60" s="52"/>
      <c r="U60" s="52"/>
      <c r="V60" s="52"/>
      <c r="W60" s="52"/>
      <c r="X60" s="52"/>
      <c r="Y60" s="52"/>
      <c r="Z60" s="52"/>
      <c r="AA60" s="52"/>
      <c r="AB60" s="52"/>
      <c r="AC60" s="52"/>
    </row>
    <row r="61" spans="1:51">
      <c r="A61" s="43"/>
      <c r="B61" s="43"/>
      <c r="C61" s="43"/>
      <c r="D61" s="43"/>
      <c r="E61" s="43"/>
      <c r="F61" s="44"/>
      <c r="G61" s="44"/>
      <c r="H61" s="43"/>
      <c r="I61" s="43"/>
      <c r="J61" s="43"/>
      <c r="K61" s="43"/>
      <c r="L61" s="43"/>
      <c r="M61" s="43"/>
      <c r="N61" s="52"/>
      <c r="O61" s="52"/>
      <c r="P61" s="52"/>
      <c r="Q61" s="52"/>
      <c r="R61" s="52"/>
      <c r="S61" s="52"/>
      <c r="T61" s="52"/>
      <c r="U61" s="52"/>
      <c r="V61" s="52"/>
      <c r="W61" s="52"/>
      <c r="X61" s="52"/>
      <c r="Y61" s="52"/>
      <c r="Z61" s="52"/>
      <c r="AA61" s="52"/>
      <c r="AB61" s="52"/>
      <c r="AC61" s="52"/>
    </row>
    <row r="62" spans="1:51">
      <c r="A62" s="43"/>
      <c r="B62" s="43"/>
      <c r="C62" s="43"/>
      <c r="D62" s="43"/>
      <c r="E62" s="43"/>
      <c r="F62" s="44"/>
      <c r="G62" s="44"/>
      <c r="H62" s="43"/>
      <c r="I62" s="43"/>
      <c r="J62" s="43"/>
      <c r="K62" s="43"/>
      <c r="L62" s="43"/>
      <c r="M62" s="43"/>
      <c r="N62" s="52"/>
      <c r="O62" s="52"/>
      <c r="P62" s="52"/>
      <c r="Q62" s="52"/>
      <c r="R62" s="52"/>
      <c r="S62" s="52"/>
      <c r="T62" s="52"/>
      <c r="U62" s="52"/>
      <c r="V62" s="52"/>
      <c r="W62" s="52"/>
      <c r="X62" s="52"/>
      <c r="Y62" s="52"/>
      <c r="Z62" s="52"/>
      <c r="AA62" s="52"/>
      <c r="AB62" s="52"/>
      <c r="AC62" s="52"/>
    </row>
    <row r="63" spans="1:51">
      <c r="A63" s="43"/>
      <c r="B63" s="43"/>
      <c r="C63" s="43"/>
      <c r="D63" s="43"/>
      <c r="E63" s="43"/>
      <c r="F63" s="44"/>
      <c r="G63" s="44"/>
      <c r="H63" s="43"/>
      <c r="I63" s="43"/>
      <c r="J63" s="43"/>
      <c r="K63" s="43"/>
      <c r="L63" s="43"/>
      <c r="M63" s="43"/>
      <c r="N63" s="52"/>
      <c r="O63" s="52"/>
      <c r="P63" s="52"/>
      <c r="Q63" s="52"/>
      <c r="R63" s="52"/>
      <c r="S63" s="52"/>
      <c r="T63" s="52"/>
      <c r="U63" s="52"/>
      <c r="V63" s="52"/>
      <c r="W63" s="52"/>
      <c r="X63" s="52"/>
      <c r="Y63" s="52"/>
      <c r="Z63" s="52"/>
      <c r="AA63" s="52"/>
      <c r="AB63" s="52"/>
      <c r="AC63" s="52"/>
    </row>
    <row r="64" spans="1:51">
      <c r="A64" s="43"/>
      <c r="B64" s="43"/>
      <c r="C64" s="43"/>
      <c r="D64" s="43"/>
      <c r="E64" s="43"/>
      <c r="F64" s="44"/>
      <c r="G64" s="44"/>
      <c r="H64" s="43"/>
      <c r="I64" s="43"/>
      <c r="J64" s="43"/>
      <c r="K64" s="43"/>
      <c r="L64" s="43"/>
      <c r="M64" s="43"/>
      <c r="N64" s="52"/>
      <c r="O64" s="52"/>
      <c r="P64" s="52"/>
      <c r="Q64" s="52"/>
      <c r="R64" s="52"/>
      <c r="S64" s="52"/>
      <c r="T64" s="52"/>
      <c r="U64" s="52"/>
      <c r="V64" s="52"/>
      <c r="W64" s="52"/>
      <c r="X64" s="52"/>
      <c r="Y64" s="52"/>
      <c r="Z64" s="52"/>
      <c r="AA64" s="52"/>
      <c r="AB64" s="52"/>
      <c r="AC64" s="52"/>
    </row>
    <row r="65" spans="1:29">
      <c r="A65" s="43"/>
      <c r="B65" s="43"/>
      <c r="C65" s="43"/>
      <c r="D65" s="43"/>
      <c r="E65" s="43"/>
      <c r="F65" s="44"/>
      <c r="G65" s="44"/>
      <c r="H65" s="43"/>
      <c r="I65" s="43"/>
      <c r="J65" s="43"/>
      <c r="K65" s="43"/>
      <c r="L65" s="43"/>
      <c r="M65" s="43"/>
      <c r="N65" s="52"/>
      <c r="O65" s="52"/>
      <c r="P65" s="52"/>
      <c r="Q65" s="52"/>
      <c r="R65" s="52"/>
      <c r="S65" s="52"/>
      <c r="T65" s="52"/>
      <c r="U65" s="52"/>
      <c r="V65" s="52"/>
      <c r="W65" s="52"/>
      <c r="X65" s="52"/>
      <c r="Y65" s="52"/>
      <c r="Z65" s="52"/>
      <c r="AA65" s="52"/>
      <c r="AB65" s="52"/>
      <c r="AC65" s="52"/>
    </row>
    <row r="66" spans="1:29">
      <c r="A66" s="43"/>
      <c r="B66" s="43"/>
      <c r="C66" s="43"/>
      <c r="D66" s="43"/>
      <c r="E66" s="43"/>
      <c r="F66" s="44"/>
      <c r="G66" s="44"/>
      <c r="H66" s="43"/>
      <c r="I66" s="43"/>
      <c r="J66" s="43"/>
      <c r="K66" s="43"/>
      <c r="L66" s="43"/>
      <c r="M66" s="43"/>
      <c r="N66" s="52"/>
      <c r="O66" s="52"/>
      <c r="P66" s="52"/>
      <c r="Q66" s="52"/>
      <c r="R66" s="52"/>
      <c r="S66" s="52"/>
      <c r="T66" s="52"/>
      <c r="U66" s="52"/>
      <c r="V66" s="52"/>
      <c r="W66" s="52"/>
      <c r="X66" s="52"/>
      <c r="Y66" s="52"/>
      <c r="Z66" s="52"/>
      <c r="AA66" s="52"/>
      <c r="AB66" s="52"/>
      <c r="AC66" s="52"/>
    </row>
    <row r="67" spans="1:29">
      <c r="A67" s="43"/>
      <c r="B67" s="43"/>
      <c r="C67" s="43"/>
      <c r="D67" s="43"/>
      <c r="E67" s="43"/>
      <c r="F67" s="44"/>
      <c r="G67" s="44"/>
      <c r="H67" s="43"/>
      <c r="I67" s="43"/>
      <c r="J67" s="43"/>
      <c r="K67" s="43"/>
      <c r="L67" s="43"/>
      <c r="M67" s="43"/>
      <c r="N67" s="52"/>
      <c r="O67" s="52"/>
      <c r="P67" s="52"/>
      <c r="Q67" s="52"/>
      <c r="R67" s="52"/>
      <c r="S67" s="52"/>
      <c r="T67" s="52"/>
      <c r="U67" s="52"/>
      <c r="V67" s="52"/>
      <c r="W67" s="52"/>
      <c r="X67" s="52"/>
      <c r="Y67" s="52"/>
      <c r="Z67" s="52"/>
      <c r="AA67" s="52"/>
      <c r="AB67" s="52"/>
      <c r="AC67" s="52"/>
    </row>
    <row r="68" spans="1:29">
      <c r="A68" s="43"/>
      <c r="B68" s="43"/>
      <c r="C68" s="43"/>
      <c r="D68" s="43"/>
      <c r="E68" s="43"/>
      <c r="F68" s="44"/>
      <c r="G68" s="44"/>
      <c r="H68" s="43"/>
      <c r="I68" s="43"/>
      <c r="J68" s="43"/>
      <c r="K68" s="43"/>
      <c r="L68" s="43"/>
      <c r="M68" s="43"/>
      <c r="N68" s="52"/>
      <c r="O68" s="52"/>
      <c r="P68" s="52"/>
      <c r="Q68" s="52"/>
      <c r="R68" s="52"/>
      <c r="S68" s="52"/>
      <c r="T68" s="52"/>
      <c r="U68" s="52"/>
      <c r="V68" s="52"/>
      <c r="W68" s="52"/>
      <c r="X68" s="52"/>
      <c r="Y68" s="52"/>
      <c r="Z68" s="52"/>
      <c r="AA68" s="52"/>
      <c r="AB68" s="52"/>
      <c r="AC68" s="52"/>
    </row>
    <row r="69" spans="1:29">
      <c r="A69" s="43"/>
      <c r="B69" s="43"/>
      <c r="C69" s="43"/>
      <c r="D69" s="43"/>
      <c r="E69" s="43"/>
      <c r="F69" s="44"/>
      <c r="G69" s="44"/>
      <c r="H69" s="43"/>
      <c r="I69" s="43"/>
      <c r="J69" s="43"/>
      <c r="K69" s="43"/>
      <c r="L69" s="43"/>
      <c r="M69" s="43"/>
      <c r="N69" s="52"/>
      <c r="O69" s="52"/>
      <c r="P69" s="52"/>
      <c r="Q69" s="52"/>
      <c r="R69" s="52"/>
      <c r="S69" s="52"/>
      <c r="T69" s="52"/>
      <c r="U69" s="52"/>
      <c r="V69" s="52"/>
      <c r="W69" s="52"/>
      <c r="X69" s="52"/>
      <c r="Y69" s="52"/>
      <c r="Z69" s="52"/>
      <c r="AA69" s="52"/>
      <c r="AB69" s="52"/>
      <c r="AC69" s="52"/>
    </row>
    <row r="70" spans="1:29">
      <c r="A70" s="43"/>
      <c r="B70" s="43"/>
      <c r="C70" s="43"/>
      <c r="D70" s="43"/>
      <c r="E70" s="43"/>
      <c r="F70" s="44"/>
      <c r="G70" s="44"/>
      <c r="H70" s="43"/>
      <c r="I70" s="43"/>
      <c r="J70" s="43"/>
      <c r="K70" s="43"/>
      <c r="L70" s="43"/>
      <c r="M70" s="43"/>
      <c r="N70" s="52"/>
      <c r="O70" s="52"/>
      <c r="P70" s="52"/>
      <c r="Q70" s="52"/>
      <c r="R70" s="52"/>
      <c r="S70" s="52"/>
      <c r="T70" s="52"/>
      <c r="U70" s="52"/>
      <c r="V70" s="52"/>
      <c r="W70" s="52"/>
      <c r="X70" s="52"/>
      <c r="Y70" s="52"/>
      <c r="Z70" s="52"/>
      <c r="AA70" s="52"/>
      <c r="AB70" s="52"/>
      <c r="AC70" s="52"/>
    </row>
    <row r="71" spans="1:29">
      <c r="A71" s="43"/>
      <c r="B71" s="43"/>
      <c r="C71" s="43"/>
      <c r="D71" s="43"/>
      <c r="E71" s="43"/>
      <c r="F71" s="44"/>
      <c r="G71" s="44"/>
      <c r="H71" s="43"/>
      <c r="I71" s="43"/>
      <c r="J71" s="43"/>
      <c r="K71" s="43"/>
      <c r="L71" s="43"/>
      <c r="M71" s="43"/>
      <c r="N71" s="52"/>
      <c r="O71" s="52"/>
      <c r="P71" s="52"/>
      <c r="Q71" s="52"/>
      <c r="R71" s="52"/>
      <c r="S71" s="52"/>
      <c r="T71" s="52"/>
      <c r="U71" s="52"/>
      <c r="V71" s="52"/>
      <c r="W71" s="52"/>
      <c r="X71" s="52"/>
      <c r="Y71" s="52"/>
      <c r="Z71" s="52"/>
      <c r="AA71" s="52"/>
      <c r="AB71" s="52"/>
      <c r="AC71" s="52"/>
    </row>
    <row r="72" spans="1:29">
      <c r="A72" s="43"/>
      <c r="B72" s="43"/>
      <c r="C72" s="43"/>
      <c r="D72" s="43"/>
      <c r="E72" s="43"/>
      <c r="F72" s="44"/>
      <c r="G72" s="44"/>
      <c r="H72" s="43"/>
      <c r="I72" s="43"/>
      <c r="J72" s="43"/>
      <c r="K72" s="43"/>
      <c r="L72" s="43"/>
      <c r="M72" s="43"/>
      <c r="N72" s="52"/>
      <c r="O72" s="52"/>
      <c r="P72" s="52"/>
      <c r="Q72" s="52"/>
      <c r="R72" s="52"/>
      <c r="S72" s="52"/>
      <c r="T72" s="52"/>
      <c r="U72" s="52"/>
      <c r="V72" s="52"/>
      <c r="W72" s="52"/>
      <c r="X72" s="52"/>
      <c r="Y72" s="52"/>
      <c r="Z72" s="52"/>
      <c r="AA72" s="52"/>
      <c r="AB72" s="52"/>
      <c r="AC72" s="52"/>
    </row>
    <row r="73" spans="1:29">
      <c r="A73" s="43"/>
      <c r="B73" s="43"/>
      <c r="C73" s="43"/>
      <c r="D73" s="43"/>
      <c r="E73" s="43"/>
      <c r="F73" s="44"/>
      <c r="G73" s="44"/>
      <c r="H73" s="43"/>
      <c r="I73" s="43"/>
      <c r="J73" s="43"/>
      <c r="K73" s="43"/>
      <c r="L73" s="43"/>
      <c r="M73" s="43"/>
      <c r="N73" s="52"/>
      <c r="O73" s="52"/>
      <c r="P73" s="52"/>
      <c r="Q73" s="52"/>
      <c r="R73" s="52"/>
      <c r="S73" s="52"/>
      <c r="T73" s="52"/>
      <c r="U73" s="52"/>
      <c r="V73" s="52"/>
      <c r="W73" s="52"/>
      <c r="X73" s="52"/>
      <c r="Y73" s="52"/>
      <c r="Z73" s="52"/>
      <c r="AA73" s="52"/>
      <c r="AB73" s="52"/>
      <c r="AC73" s="52"/>
    </row>
    <row r="74" spans="1:29">
      <c r="A74" s="43"/>
      <c r="B74" s="43"/>
      <c r="C74" s="43"/>
      <c r="D74" s="43"/>
      <c r="E74" s="43"/>
      <c r="F74" s="44"/>
      <c r="G74" s="44"/>
      <c r="H74" s="43"/>
      <c r="I74" s="43"/>
      <c r="J74" s="43"/>
      <c r="K74" s="43"/>
      <c r="L74" s="43"/>
      <c r="M74" s="43"/>
      <c r="N74" s="52"/>
      <c r="O74" s="52"/>
      <c r="P74" s="52"/>
      <c r="Q74" s="52"/>
      <c r="R74" s="52"/>
      <c r="S74" s="52"/>
      <c r="T74" s="52"/>
      <c r="U74" s="52"/>
      <c r="V74" s="52"/>
      <c r="W74" s="52"/>
      <c r="X74" s="52"/>
      <c r="Y74" s="52"/>
      <c r="Z74" s="52"/>
      <c r="AA74" s="52"/>
      <c r="AB74" s="52"/>
      <c r="AC74" s="52"/>
    </row>
    <row r="75" spans="1:29">
      <c r="A75" s="43"/>
      <c r="B75" s="43"/>
      <c r="C75" s="43"/>
      <c r="D75" s="43"/>
      <c r="E75" s="43"/>
      <c r="F75" s="44"/>
      <c r="G75" s="44"/>
      <c r="H75" s="43"/>
      <c r="I75" s="43"/>
      <c r="J75" s="43"/>
      <c r="K75" s="43"/>
      <c r="L75" s="43"/>
      <c r="M75" s="43"/>
      <c r="N75" s="52"/>
      <c r="O75" s="52"/>
      <c r="P75" s="52"/>
      <c r="Q75" s="52"/>
      <c r="R75" s="52"/>
      <c r="S75" s="52"/>
      <c r="T75" s="52"/>
      <c r="U75" s="52"/>
      <c r="V75" s="52"/>
      <c r="W75" s="52"/>
      <c r="X75" s="52"/>
      <c r="Y75" s="52"/>
      <c r="Z75" s="52"/>
      <c r="AA75" s="52"/>
      <c r="AB75" s="52"/>
      <c r="AC75" s="52"/>
    </row>
    <row r="76" spans="1:29">
      <c r="A76" s="43"/>
      <c r="B76" s="43"/>
      <c r="C76" s="43"/>
      <c r="D76" s="43"/>
      <c r="E76" s="43"/>
      <c r="F76" s="44"/>
      <c r="G76" s="44"/>
      <c r="H76" s="43"/>
      <c r="I76" s="43"/>
      <c r="J76" s="43"/>
      <c r="K76" s="43"/>
      <c r="L76" s="43"/>
      <c r="M76" s="43"/>
      <c r="N76" s="52"/>
      <c r="O76" s="52"/>
      <c r="P76" s="52"/>
      <c r="Q76" s="52"/>
      <c r="R76" s="52"/>
      <c r="S76" s="52"/>
      <c r="T76" s="52"/>
      <c r="U76" s="52"/>
      <c r="V76" s="52"/>
      <c r="W76" s="52"/>
      <c r="X76" s="52"/>
      <c r="Y76" s="52"/>
      <c r="Z76" s="52"/>
      <c r="AA76" s="52"/>
      <c r="AB76" s="52"/>
      <c r="AC76" s="52"/>
    </row>
    <row r="77" spans="1:29">
      <c r="A77" s="43"/>
      <c r="B77" s="43"/>
      <c r="C77" s="43"/>
      <c r="D77" s="43"/>
      <c r="E77" s="43"/>
      <c r="F77" s="44"/>
      <c r="G77" s="44"/>
      <c r="H77" s="43"/>
      <c r="I77" s="43"/>
      <c r="J77" s="43"/>
      <c r="K77" s="43"/>
      <c r="L77" s="43"/>
      <c r="M77" s="43"/>
      <c r="N77" s="52"/>
      <c r="O77" s="52"/>
      <c r="P77" s="52"/>
      <c r="Q77" s="52"/>
      <c r="R77" s="52"/>
      <c r="S77" s="52"/>
      <c r="T77" s="52"/>
      <c r="U77" s="52"/>
      <c r="V77" s="52"/>
      <c r="W77" s="52"/>
      <c r="X77" s="52"/>
      <c r="Y77" s="52"/>
      <c r="Z77" s="52"/>
      <c r="AA77" s="52"/>
      <c r="AB77" s="52"/>
      <c r="AC77" s="52"/>
    </row>
    <row r="78" spans="1:29">
      <c r="A78" s="43"/>
      <c r="B78" s="43"/>
      <c r="C78" s="43"/>
      <c r="D78" s="43"/>
      <c r="E78" s="43"/>
      <c r="F78" s="44"/>
      <c r="G78" s="44"/>
      <c r="H78" s="43"/>
      <c r="I78" s="43"/>
      <c r="J78" s="43"/>
      <c r="K78" s="43"/>
      <c r="L78" s="43"/>
      <c r="M78" s="43"/>
      <c r="N78" s="52"/>
      <c r="O78" s="52"/>
      <c r="P78" s="52"/>
      <c r="Q78" s="52"/>
      <c r="R78" s="52"/>
      <c r="S78" s="52"/>
      <c r="T78" s="52"/>
      <c r="U78" s="52"/>
      <c r="V78" s="52"/>
      <c r="W78" s="52"/>
      <c r="X78" s="52"/>
      <c r="Y78" s="52"/>
      <c r="Z78" s="52"/>
      <c r="AA78" s="52"/>
      <c r="AB78" s="52"/>
      <c r="AC78" s="52"/>
    </row>
    <row r="79" spans="1:29">
      <c r="A79" s="43"/>
      <c r="B79" s="43"/>
      <c r="C79" s="43"/>
      <c r="D79" s="43"/>
      <c r="E79" s="43"/>
      <c r="F79" s="44"/>
      <c r="G79" s="44"/>
      <c r="H79" s="43"/>
      <c r="I79" s="43"/>
      <c r="J79" s="43"/>
      <c r="K79" s="43"/>
      <c r="L79" s="43"/>
      <c r="M79" s="43"/>
      <c r="N79" s="52"/>
      <c r="O79" s="52"/>
      <c r="P79" s="52"/>
      <c r="Q79" s="52"/>
      <c r="R79" s="52"/>
      <c r="S79" s="52"/>
      <c r="T79" s="52"/>
      <c r="U79" s="52"/>
      <c r="V79" s="52"/>
      <c r="W79" s="52"/>
      <c r="X79" s="52"/>
      <c r="Y79" s="52"/>
      <c r="Z79" s="52"/>
      <c r="AA79" s="52"/>
      <c r="AB79" s="52"/>
      <c r="AC79" s="52"/>
    </row>
    <row r="80" spans="1:29">
      <c r="A80" s="43"/>
      <c r="B80" s="43"/>
      <c r="C80" s="43"/>
      <c r="D80" s="43"/>
      <c r="E80" s="43"/>
      <c r="F80" s="44"/>
      <c r="G80" s="44"/>
      <c r="H80" s="43"/>
      <c r="I80" s="43"/>
      <c r="J80" s="43"/>
      <c r="K80" s="43"/>
      <c r="L80" s="43"/>
      <c r="M80" s="43"/>
      <c r="N80" s="52"/>
      <c r="O80" s="52"/>
      <c r="P80" s="52"/>
      <c r="Q80" s="52"/>
      <c r="R80" s="52"/>
      <c r="S80" s="52"/>
      <c r="T80" s="52"/>
      <c r="U80" s="52"/>
      <c r="V80" s="52"/>
      <c r="W80" s="52"/>
      <c r="X80" s="52"/>
      <c r="Y80" s="52"/>
      <c r="Z80" s="52"/>
      <c r="AA80" s="52"/>
      <c r="AB80" s="52"/>
      <c r="AC80" s="52"/>
    </row>
    <row r="81" spans="1:29">
      <c r="A81" s="43"/>
      <c r="B81" s="43"/>
      <c r="C81" s="43"/>
      <c r="D81" s="43"/>
      <c r="E81" s="43"/>
      <c r="F81" s="44"/>
      <c r="G81" s="44"/>
      <c r="H81" s="43"/>
      <c r="I81" s="43"/>
      <c r="J81" s="43"/>
      <c r="K81" s="43"/>
      <c r="L81" s="43"/>
      <c r="M81" s="43"/>
      <c r="N81" s="52"/>
      <c r="O81" s="52"/>
      <c r="P81" s="52"/>
      <c r="Q81" s="52"/>
      <c r="R81" s="52"/>
      <c r="S81" s="52"/>
      <c r="T81" s="52"/>
      <c r="U81" s="52"/>
      <c r="V81" s="52"/>
      <c r="W81" s="52"/>
      <c r="X81" s="52"/>
      <c r="Y81" s="52"/>
      <c r="Z81" s="52"/>
      <c r="AA81" s="52"/>
      <c r="AB81" s="52"/>
      <c r="AC81" s="52"/>
    </row>
    <row r="82" spans="1:29">
      <c r="A82" s="43"/>
      <c r="B82" s="43"/>
      <c r="C82" s="43"/>
      <c r="D82" s="43"/>
      <c r="E82" s="43"/>
      <c r="F82" s="44"/>
      <c r="G82" s="44"/>
      <c r="H82" s="43"/>
      <c r="I82" s="43"/>
      <c r="J82" s="43"/>
      <c r="K82" s="43"/>
      <c r="L82" s="43"/>
      <c r="M82" s="43"/>
      <c r="N82" s="52"/>
      <c r="O82" s="52"/>
      <c r="P82" s="52"/>
      <c r="Q82" s="52"/>
      <c r="R82" s="52"/>
      <c r="S82" s="52"/>
      <c r="T82" s="52"/>
      <c r="U82" s="52"/>
      <c r="V82" s="52"/>
      <c r="W82" s="52"/>
      <c r="X82" s="52"/>
      <c r="Y82" s="52"/>
      <c r="Z82" s="52"/>
      <c r="AA82" s="52"/>
      <c r="AB82" s="52"/>
      <c r="AC82" s="52"/>
    </row>
    <row r="83" spans="1:29">
      <c r="A83" s="43"/>
      <c r="B83" s="43"/>
      <c r="C83" s="43"/>
      <c r="D83" s="43"/>
      <c r="E83" s="43"/>
      <c r="F83" s="44"/>
      <c r="G83" s="44"/>
      <c r="H83" s="43"/>
      <c r="I83" s="43"/>
      <c r="J83" s="43"/>
      <c r="K83" s="43"/>
      <c r="L83" s="43"/>
      <c r="M83" s="43"/>
      <c r="N83" s="52"/>
      <c r="O83" s="52"/>
      <c r="P83" s="52"/>
      <c r="Q83" s="52"/>
      <c r="R83" s="52"/>
      <c r="S83" s="52"/>
      <c r="T83" s="52"/>
      <c r="U83" s="52"/>
      <c r="V83" s="52"/>
      <c r="W83" s="52"/>
      <c r="X83" s="52"/>
      <c r="Y83" s="52"/>
      <c r="Z83" s="52"/>
      <c r="AA83" s="52"/>
      <c r="AB83" s="52"/>
      <c r="AC83" s="52"/>
    </row>
    <row r="84" spans="1:29">
      <c r="A84" s="43"/>
      <c r="B84" s="43"/>
      <c r="C84" s="43"/>
      <c r="D84" s="43"/>
      <c r="E84" s="43"/>
      <c r="F84" s="44"/>
      <c r="G84" s="44"/>
      <c r="H84" s="43"/>
      <c r="I84" s="43"/>
      <c r="J84" s="43"/>
      <c r="K84" s="43"/>
      <c r="L84" s="43"/>
      <c r="M84" s="43"/>
      <c r="N84" s="52"/>
      <c r="O84" s="52"/>
      <c r="P84" s="52"/>
      <c r="Q84" s="52"/>
      <c r="R84" s="52"/>
      <c r="S84" s="52"/>
      <c r="T84" s="52"/>
      <c r="U84" s="52"/>
      <c r="V84" s="52"/>
      <c r="W84" s="52"/>
      <c r="X84" s="52"/>
      <c r="Y84" s="52"/>
      <c r="Z84" s="52"/>
      <c r="AA84" s="52"/>
      <c r="AB84" s="52"/>
      <c r="AC84" s="52"/>
    </row>
    <row r="85" spans="1:29">
      <c r="A85" s="43"/>
      <c r="B85" s="43"/>
      <c r="C85" s="43"/>
      <c r="D85" s="43"/>
      <c r="E85" s="43"/>
      <c r="F85" s="44"/>
      <c r="G85" s="44"/>
      <c r="H85" s="43"/>
      <c r="I85" s="43"/>
      <c r="J85" s="43"/>
      <c r="K85" s="43"/>
      <c r="L85" s="43"/>
      <c r="M85" s="43"/>
      <c r="N85" s="52"/>
      <c r="O85" s="52"/>
      <c r="P85" s="52"/>
      <c r="Q85" s="52"/>
      <c r="R85" s="52"/>
      <c r="S85" s="52"/>
      <c r="T85" s="52"/>
      <c r="U85" s="52"/>
      <c r="V85" s="52"/>
      <c r="W85" s="52"/>
      <c r="X85" s="52"/>
      <c r="Y85" s="52"/>
      <c r="Z85" s="52"/>
      <c r="AA85" s="52"/>
      <c r="AB85" s="52"/>
      <c r="AC85" s="52"/>
    </row>
    <row r="86" spans="1:29">
      <c r="A86" s="43"/>
      <c r="B86" s="43"/>
      <c r="C86" s="43"/>
      <c r="D86" s="43"/>
      <c r="E86" s="43"/>
      <c r="F86" s="44"/>
      <c r="G86" s="44"/>
      <c r="H86" s="43"/>
      <c r="I86" s="43"/>
      <c r="J86" s="43"/>
      <c r="K86" s="43"/>
      <c r="L86" s="43"/>
      <c r="M86" s="43"/>
      <c r="N86" s="52"/>
      <c r="O86" s="52"/>
      <c r="P86" s="52"/>
      <c r="Q86" s="52"/>
      <c r="R86" s="52"/>
      <c r="S86" s="52"/>
      <c r="T86" s="52"/>
      <c r="U86" s="52"/>
      <c r="V86" s="52"/>
      <c r="W86" s="52"/>
      <c r="X86" s="52"/>
      <c r="Y86" s="52"/>
      <c r="Z86" s="52"/>
      <c r="AA86" s="52"/>
      <c r="AB86" s="52"/>
      <c r="AC86" s="52"/>
    </row>
    <row r="87" spans="1:29">
      <c r="A87" s="43"/>
      <c r="B87" s="43"/>
      <c r="C87" s="43"/>
      <c r="D87" s="43"/>
      <c r="E87" s="43"/>
      <c r="F87" s="44"/>
      <c r="G87" s="44"/>
      <c r="H87" s="43"/>
      <c r="I87" s="43"/>
      <c r="J87" s="43"/>
      <c r="K87" s="43"/>
      <c r="L87" s="43"/>
      <c r="M87" s="43"/>
      <c r="N87" s="52"/>
      <c r="O87" s="52"/>
      <c r="P87" s="52"/>
      <c r="Q87" s="52"/>
      <c r="R87" s="52"/>
      <c r="S87" s="52"/>
      <c r="T87" s="52"/>
      <c r="U87" s="52"/>
      <c r="V87" s="52"/>
      <c r="W87" s="52"/>
      <c r="X87" s="52"/>
      <c r="Y87" s="52"/>
      <c r="Z87" s="52"/>
      <c r="AA87" s="52"/>
      <c r="AB87" s="52"/>
      <c r="AC87" s="52"/>
    </row>
    <row r="88" spans="1:29">
      <c r="A88" s="43"/>
      <c r="B88" s="43"/>
      <c r="C88" s="43"/>
      <c r="D88" s="43"/>
      <c r="E88" s="43"/>
      <c r="F88" s="44"/>
      <c r="G88" s="44"/>
      <c r="H88" s="43"/>
      <c r="I88" s="43"/>
      <c r="J88" s="43"/>
      <c r="K88" s="43"/>
      <c r="L88" s="43"/>
      <c r="M88" s="43"/>
      <c r="N88" s="52"/>
      <c r="O88" s="52"/>
      <c r="P88" s="52"/>
      <c r="Q88" s="52"/>
      <c r="R88" s="52"/>
      <c r="S88" s="52"/>
      <c r="T88" s="52"/>
      <c r="U88" s="52"/>
      <c r="V88" s="52"/>
      <c r="W88" s="52"/>
      <c r="X88" s="52"/>
      <c r="Y88" s="52"/>
      <c r="Z88" s="52"/>
      <c r="AA88" s="52"/>
      <c r="AB88" s="52"/>
      <c r="AC88" s="52"/>
    </row>
    <row r="89" spans="1:29">
      <c r="A89" s="43"/>
      <c r="B89" s="43"/>
      <c r="C89" s="43"/>
      <c r="D89" s="43"/>
      <c r="E89" s="43"/>
      <c r="F89" s="44"/>
      <c r="G89" s="44"/>
      <c r="H89" s="43"/>
      <c r="I89" s="43"/>
      <c r="J89" s="43"/>
      <c r="K89" s="43"/>
      <c r="L89" s="43"/>
      <c r="M89" s="43"/>
      <c r="N89" s="52"/>
      <c r="O89" s="52"/>
      <c r="P89" s="52"/>
      <c r="Q89" s="52"/>
      <c r="R89" s="52"/>
      <c r="S89" s="52"/>
      <c r="T89" s="52"/>
      <c r="U89" s="52"/>
      <c r="V89" s="52"/>
      <c r="W89" s="52"/>
      <c r="X89" s="52"/>
      <c r="Y89" s="52"/>
      <c r="Z89" s="52"/>
      <c r="AA89" s="52"/>
      <c r="AB89" s="52"/>
      <c r="AC89" s="52"/>
    </row>
    <row r="90" spans="1:29">
      <c r="A90" s="43"/>
      <c r="B90" s="43"/>
      <c r="C90" s="43"/>
      <c r="D90" s="43"/>
      <c r="E90" s="43"/>
      <c r="F90" s="44"/>
      <c r="G90" s="44"/>
      <c r="H90" s="43"/>
      <c r="I90" s="43"/>
      <c r="J90" s="43"/>
      <c r="K90" s="43"/>
      <c r="L90" s="43"/>
      <c r="M90" s="43"/>
      <c r="N90" s="52"/>
      <c r="O90" s="52"/>
      <c r="P90" s="52"/>
      <c r="Q90" s="52"/>
      <c r="R90" s="52"/>
      <c r="S90" s="52"/>
      <c r="T90" s="52"/>
      <c r="U90" s="52"/>
      <c r="V90" s="52"/>
      <c r="W90" s="52"/>
      <c r="X90" s="52"/>
      <c r="Y90" s="52"/>
      <c r="Z90" s="52"/>
      <c r="AA90" s="52"/>
      <c r="AB90" s="52"/>
      <c r="AC90" s="52"/>
    </row>
    <row r="91" spans="1:29">
      <c r="A91" s="43"/>
      <c r="B91" s="43"/>
      <c r="C91" s="43"/>
      <c r="D91" s="43"/>
      <c r="E91" s="43"/>
      <c r="F91" s="44"/>
      <c r="G91" s="44"/>
      <c r="H91" s="43"/>
      <c r="I91" s="43"/>
      <c r="J91" s="43"/>
      <c r="K91" s="43"/>
      <c r="L91" s="43"/>
      <c r="M91" s="43"/>
      <c r="N91" s="52"/>
      <c r="O91" s="52"/>
      <c r="P91" s="52"/>
      <c r="Q91" s="52"/>
      <c r="R91" s="52"/>
      <c r="S91" s="52"/>
      <c r="T91" s="52"/>
      <c r="U91" s="52"/>
      <c r="V91" s="52"/>
      <c r="W91" s="52"/>
      <c r="X91" s="52"/>
      <c r="Y91" s="52"/>
      <c r="Z91" s="52"/>
      <c r="AA91" s="52"/>
      <c r="AB91" s="52"/>
      <c r="AC91" s="52"/>
    </row>
    <row r="92" spans="1:29">
      <c r="A92" s="43"/>
      <c r="B92" s="43"/>
      <c r="C92" s="43"/>
      <c r="D92" s="43"/>
      <c r="E92" s="43"/>
      <c r="F92" s="44"/>
      <c r="G92" s="44"/>
      <c r="H92" s="43"/>
      <c r="I92" s="43"/>
      <c r="J92" s="43"/>
      <c r="K92" s="43"/>
      <c r="L92" s="43"/>
      <c r="M92" s="43"/>
      <c r="N92" s="52"/>
      <c r="O92" s="52"/>
      <c r="P92" s="52"/>
      <c r="Q92" s="52"/>
      <c r="R92" s="52"/>
      <c r="S92" s="52"/>
      <c r="T92" s="52"/>
      <c r="U92" s="52"/>
      <c r="V92" s="52"/>
      <c r="W92" s="52"/>
      <c r="X92" s="52"/>
      <c r="Y92" s="52"/>
      <c r="Z92" s="52"/>
      <c r="AA92" s="52"/>
      <c r="AB92" s="52"/>
      <c r="AC92" s="52"/>
    </row>
    <row r="93" spans="1:29">
      <c r="A93" s="43"/>
      <c r="B93" s="43"/>
      <c r="C93" s="43"/>
      <c r="D93" s="43"/>
      <c r="E93" s="43"/>
      <c r="F93" s="44"/>
      <c r="G93" s="44"/>
      <c r="H93" s="43"/>
      <c r="I93" s="43"/>
      <c r="J93" s="43"/>
      <c r="K93" s="43"/>
      <c r="L93" s="43"/>
      <c r="M93" s="43"/>
      <c r="N93" s="52"/>
      <c r="O93" s="52"/>
      <c r="P93" s="52"/>
      <c r="Q93" s="52"/>
      <c r="R93" s="52"/>
      <c r="S93" s="52"/>
      <c r="T93" s="52"/>
      <c r="U93" s="52"/>
      <c r="V93" s="52"/>
      <c r="W93" s="52"/>
      <c r="X93" s="52"/>
      <c r="Y93" s="52"/>
      <c r="Z93" s="52"/>
      <c r="AA93" s="52"/>
      <c r="AB93" s="52"/>
      <c r="AC93" s="52"/>
    </row>
    <row r="94" spans="1:29">
      <c r="A94" s="43"/>
      <c r="B94" s="43"/>
      <c r="C94" s="43"/>
      <c r="D94" s="43"/>
      <c r="E94" s="43"/>
      <c r="F94" s="44"/>
      <c r="G94" s="44"/>
      <c r="H94" s="43"/>
      <c r="I94" s="43"/>
      <c r="J94" s="43"/>
      <c r="K94" s="43"/>
      <c r="L94" s="43"/>
      <c r="M94" s="43"/>
      <c r="N94" s="52"/>
      <c r="O94" s="52"/>
      <c r="P94" s="52"/>
      <c r="Q94" s="52"/>
      <c r="R94" s="52"/>
      <c r="S94" s="52"/>
      <c r="T94" s="52"/>
      <c r="U94" s="52"/>
      <c r="V94" s="52"/>
      <c r="W94" s="52"/>
      <c r="X94" s="52"/>
      <c r="Y94" s="52"/>
      <c r="Z94" s="52"/>
      <c r="AA94" s="52"/>
      <c r="AB94" s="52"/>
      <c r="AC94" s="52"/>
    </row>
    <row r="95" spans="1:29">
      <c r="A95" s="43"/>
      <c r="B95" s="43"/>
      <c r="C95" s="43"/>
      <c r="D95" s="43"/>
      <c r="E95" s="43"/>
      <c r="F95" s="44"/>
      <c r="G95" s="44"/>
      <c r="H95" s="43"/>
      <c r="I95" s="43"/>
      <c r="J95" s="43"/>
      <c r="K95" s="43"/>
      <c r="L95" s="43"/>
      <c r="M95" s="43"/>
      <c r="N95" s="52"/>
      <c r="O95" s="52"/>
      <c r="P95" s="52"/>
      <c r="Q95" s="52"/>
      <c r="R95" s="52"/>
      <c r="S95" s="52"/>
      <c r="T95" s="52"/>
      <c r="U95" s="52"/>
      <c r="V95" s="52"/>
      <c r="W95" s="52"/>
      <c r="X95" s="52"/>
      <c r="Y95" s="52"/>
      <c r="Z95" s="52"/>
      <c r="AA95" s="52"/>
      <c r="AB95" s="52"/>
      <c r="AC95" s="52"/>
    </row>
    <row r="96" spans="1:29">
      <c r="A96" s="43"/>
      <c r="B96" s="43"/>
      <c r="C96" s="43"/>
      <c r="D96" s="43"/>
      <c r="E96" s="43"/>
      <c r="F96" s="44"/>
      <c r="G96" s="44"/>
      <c r="H96" s="43"/>
      <c r="I96" s="43"/>
      <c r="J96" s="43"/>
      <c r="K96" s="43"/>
      <c r="L96" s="43"/>
      <c r="M96" s="43"/>
      <c r="N96" s="52"/>
      <c r="O96" s="52"/>
      <c r="P96" s="52"/>
      <c r="Q96" s="52"/>
      <c r="R96" s="52"/>
      <c r="S96" s="52"/>
      <c r="T96" s="52"/>
      <c r="U96" s="52"/>
      <c r="V96" s="52"/>
      <c r="W96" s="52"/>
      <c r="X96" s="52"/>
      <c r="Y96" s="52"/>
      <c r="Z96" s="52"/>
      <c r="AA96" s="52"/>
      <c r="AB96" s="52"/>
      <c r="AC96" s="52"/>
    </row>
    <row r="97" spans="1:29">
      <c r="A97" s="43"/>
      <c r="B97" s="43"/>
      <c r="C97" s="43"/>
      <c r="D97" s="43"/>
      <c r="E97" s="43"/>
      <c r="F97" s="44"/>
      <c r="G97" s="44"/>
      <c r="H97" s="43"/>
      <c r="I97" s="43"/>
      <c r="J97" s="43"/>
      <c r="K97" s="43"/>
      <c r="L97" s="43"/>
      <c r="M97" s="43"/>
      <c r="N97" s="52"/>
      <c r="O97" s="52"/>
      <c r="P97" s="52"/>
      <c r="Q97" s="52"/>
      <c r="R97" s="52"/>
      <c r="S97" s="52"/>
      <c r="T97" s="52"/>
      <c r="U97" s="52"/>
      <c r="V97" s="52"/>
      <c r="W97" s="52"/>
      <c r="X97" s="52"/>
      <c r="Y97" s="52"/>
      <c r="Z97" s="52"/>
      <c r="AA97" s="52"/>
      <c r="AB97" s="52"/>
      <c r="AC97" s="52"/>
    </row>
    <row r="98" spans="1:29">
      <c r="A98" s="43"/>
      <c r="B98" s="43"/>
      <c r="C98" s="43"/>
      <c r="D98" s="43"/>
      <c r="E98" s="43"/>
      <c r="F98" s="44"/>
      <c r="G98" s="44"/>
      <c r="H98" s="43"/>
      <c r="I98" s="43"/>
      <c r="J98" s="43"/>
      <c r="K98" s="43"/>
      <c r="L98" s="43"/>
      <c r="M98" s="43"/>
      <c r="N98" s="52"/>
      <c r="O98" s="52"/>
      <c r="P98" s="52"/>
      <c r="Q98" s="52"/>
      <c r="R98" s="52"/>
      <c r="S98" s="52"/>
      <c r="T98" s="52"/>
      <c r="U98" s="52"/>
      <c r="V98" s="52"/>
      <c r="W98" s="52"/>
      <c r="X98" s="52"/>
      <c r="Y98" s="52"/>
      <c r="Z98" s="52"/>
      <c r="AA98" s="52"/>
      <c r="AB98" s="52"/>
      <c r="AC98" s="52"/>
    </row>
    <row r="99" spans="1:29">
      <c r="A99" s="43"/>
      <c r="B99" s="43"/>
      <c r="C99" s="43"/>
      <c r="D99" s="43"/>
      <c r="E99" s="43"/>
      <c r="F99" s="44"/>
      <c r="G99" s="44"/>
      <c r="H99" s="43"/>
      <c r="I99" s="43"/>
      <c r="J99" s="43"/>
      <c r="K99" s="43"/>
      <c r="L99" s="43"/>
      <c r="M99" s="43"/>
      <c r="N99" s="52"/>
      <c r="O99" s="52"/>
      <c r="P99" s="52"/>
      <c r="Q99" s="52"/>
      <c r="R99" s="52"/>
      <c r="S99" s="52"/>
      <c r="T99" s="52"/>
      <c r="U99" s="52"/>
      <c r="V99" s="52"/>
      <c r="W99" s="52"/>
      <c r="X99" s="52"/>
      <c r="Y99" s="52"/>
      <c r="Z99" s="52"/>
      <c r="AA99" s="52"/>
      <c r="AB99" s="52"/>
      <c r="AC99" s="52"/>
    </row>
    <row r="100" spans="1:29">
      <c r="A100" s="43"/>
      <c r="B100" s="43"/>
      <c r="C100" s="43"/>
      <c r="D100" s="43"/>
      <c r="E100" s="43"/>
      <c r="F100" s="44"/>
      <c r="G100" s="44"/>
      <c r="H100" s="43"/>
      <c r="I100" s="43"/>
      <c r="J100" s="43"/>
      <c r="K100" s="43"/>
      <c r="L100" s="43"/>
      <c r="M100" s="43"/>
      <c r="N100" s="52"/>
      <c r="O100" s="52"/>
      <c r="P100" s="52"/>
      <c r="Q100" s="52"/>
      <c r="R100" s="52"/>
      <c r="S100" s="52"/>
      <c r="T100" s="52"/>
      <c r="U100" s="52"/>
      <c r="V100" s="52"/>
      <c r="W100" s="52"/>
      <c r="X100" s="52"/>
      <c r="Y100" s="52"/>
      <c r="Z100" s="52"/>
      <c r="AA100" s="52"/>
      <c r="AB100" s="52"/>
      <c r="AC100" s="52"/>
    </row>
    <row r="101" spans="1:29">
      <c r="A101" s="43"/>
      <c r="B101" s="43"/>
      <c r="C101" s="43"/>
      <c r="D101" s="43"/>
      <c r="E101" s="43"/>
      <c r="F101" s="44"/>
      <c r="G101" s="44"/>
      <c r="H101" s="43"/>
      <c r="I101" s="43"/>
      <c r="J101" s="43"/>
      <c r="K101" s="43"/>
      <c r="L101" s="43"/>
      <c r="M101" s="43"/>
      <c r="N101" s="52"/>
      <c r="O101" s="52"/>
      <c r="P101" s="52"/>
      <c r="Q101" s="52"/>
      <c r="R101" s="52"/>
      <c r="S101" s="52"/>
      <c r="T101" s="52"/>
      <c r="U101" s="52"/>
      <c r="V101" s="52"/>
      <c r="W101" s="52"/>
      <c r="X101" s="52"/>
      <c r="Y101" s="52"/>
      <c r="Z101" s="52"/>
      <c r="AA101" s="52"/>
      <c r="AB101" s="52"/>
      <c r="AC101" s="52"/>
    </row>
    <row r="102" spans="1:29">
      <c r="A102" s="43"/>
      <c r="B102" s="43"/>
      <c r="C102" s="43"/>
      <c r="D102" s="43"/>
      <c r="E102" s="43"/>
      <c r="F102" s="44"/>
      <c r="G102" s="44"/>
      <c r="H102" s="43"/>
      <c r="I102" s="43"/>
      <c r="J102" s="43"/>
      <c r="K102" s="43"/>
      <c r="L102" s="43"/>
      <c r="M102" s="43"/>
      <c r="N102" s="52"/>
      <c r="O102" s="52"/>
      <c r="P102" s="52"/>
      <c r="Q102" s="52"/>
      <c r="R102" s="52"/>
      <c r="S102" s="52"/>
      <c r="T102" s="52"/>
      <c r="U102" s="52"/>
      <c r="V102" s="52"/>
      <c r="W102" s="52"/>
      <c r="X102" s="52"/>
      <c r="Y102" s="52"/>
      <c r="Z102" s="52"/>
      <c r="AA102" s="52"/>
      <c r="AB102" s="52"/>
      <c r="AC102" s="52"/>
    </row>
    <row r="103" spans="1:29">
      <c r="A103" s="43"/>
      <c r="B103" s="43"/>
      <c r="C103" s="43"/>
      <c r="D103" s="43"/>
      <c r="E103" s="43"/>
      <c r="F103" s="44"/>
      <c r="G103" s="44"/>
      <c r="H103" s="43"/>
      <c r="I103" s="43"/>
      <c r="J103" s="43"/>
      <c r="K103" s="43"/>
      <c r="L103" s="43"/>
      <c r="M103" s="43"/>
      <c r="N103" s="52"/>
      <c r="O103" s="52"/>
      <c r="P103" s="52"/>
      <c r="Q103" s="52"/>
      <c r="R103" s="52"/>
      <c r="S103" s="52"/>
      <c r="T103" s="52"/>
      <c r="U103" s="52"/>
      <c r="V103" s="52"/>
      <c r="W103" s="52"/>
      <c r="X103" s="52"/>
      <c r="Y103" s="52"/>
      <c r="Z103" s="52"/>
      <c r="AA103" s="52"/>
      <c r="AB103" s="52"/>
      <c r="AC103" s="52"/>
    </row>
    <row r="104" spans="1:29">
      <c r="A104" s="43"/>
      <c r="B104" s="43"/>
      <c r="C104" s="43"/>
      <c r="D104" s="43"/>
      <c r="E104" s="43"/>
      <c r="F104" s="44"/>
      <c r="G104" s="44"/>
      <c r="H104" s="43"/>
      <c r="I104" s="43"/>
      <c r="J104" s="43"/>
      <c r="K104" s="43"/>
      <c r="L104" s="43"/>
      <c r="M104" s="43"/>
      <c r="N104" s="52"/>
      <c r="O104" s="52"/>
      <c r="P104" s="52"/>
      <c r="Q104" s="52"/>
      <c r="R104" s="52"/>
      <c r="S104" s="52"/>
      <c r="T104" s="52"/>
      <c r="U104" s="52"/>
      <c r="V104" s="52"/>
      <c r="W104" s="52"/>
      <c r="X104" s="52"/>
      <c r="Y104" s="52"/>
      <c r="Z104" s="52"/>
      <c r="AA104" s="52"/>
      <c r="AB104" s="52"/>
      <c r="AC104" s="52"/>
    </row>
    <row r="105" spans="1:29">
      <c r="A105" s="43"/>
      <c r="B105" s="43"/>
      <c r="C105" s="43"/>
      <c r="D105" s="43"/>
      <c r="E105" s="43"/>
      <c r="F105" s="44"/>
      <c r="G105" s="44"/>
      <c r="H105" s="43"/>
      <c r="I105" s="43"/>
      <c r="J105" s="43"/>
      <c r="K105" s="43"/>
      <c r="L105" s="43"/>
      <c r="M105" s="43"/>
      <c r="N105" s="52"/>
      <c r="O105" s="52"/>
      <c r="P105" s="52"/>
      <c r="Q105" s="52"/>
      <c r="R105" s="52"/>
      <c r="S105" s="52"/>
      <c r="T105" s="52"/>
      <c r="U105" s="52"/>
      <c r="V105" s="52"/>
      <c r="W105" s="52"/>
      <c r="X105" s="52"/>
      <c r="Y105" s="52"/>
      <c r="Z105" s="52"/>
      <c r="AA105" s="52"/>
      <c r="AB105" s="52"/>
      <c r="AC105" s="52"/>
    </row>
    <row r="106" spans="1:29">
      <c r="A106" s="43"/>
      <c r="B106" s="43"/>
      <c r="C106" s="43"/>
      <c r="D106" s="43"/>
      <c r="E106" s="43"/>
      <c r="F106" s="44"/>
      <c r="G106" s="44"/>
      <c r="H106" s="43"/>
      <c r="I106" s="43"/>
      <c r="J106" s="43"/>
      <c r="K106" s="43"/>
      <c r="L106" s="43"/>
      <c r="M106" s="43"/>
      <c r="N106" s="52"/>
      <c r="O106" s="52"/>
      <c r="P106" s="52"/>
      <c r="Q106" s="52"/>
      <c r="R106" s="52"/>
      <c r="S106" s="52"/>
      <c r="T106" s="52"/>
      <c r="U106" s="52"/>
      <c r="V106" s="52"/>
      <c r="W106" s="52"/>
      <c r="X106" s="52"/>
      <c r="Y106" s="52"/>
      <c r="Z106" s="52"/>
      <c r="AA106" s="52"/>
      <c r="AB106" s="52"/>
      <c r="AC106" s="52"/>
    </row>
    <row r="107" spans="1:29">
      <c r="A107" s="43"/>
      <c r="B107" s="43"/>
      <c r="C107" s="43"/>
      <c r="D107" s="43"/>
      <c r="E107" s="43"/>
      <c r="F107" s="44"/>
      <c r="G107" s="44"/>
      <c r="H107" s="43"/>
      <c r="I107" s="43"/>
      <c r="J107" s="43"/>
      <c r="K107" s="43"/>
      <c r="L107" s="43"/>
      <c r="M107" s="43"/>
      <c r="N107" s="52"/>
      <c r="O107" s="52"/>
      <c r="P107" s="52"/>
      <c r="Q107" s="52"/>
      <c r="R107" s="52"/>
      <c r="S107" s="52"/>
      <c r="T107" s="52"/>
      <c r="U107" s="52"/>
      <c r="V107" s="52"/>
      <c r="W107" s="52"/>
      <c r="X107" s="52"/>
      <c r="Y107" s="52"/>
      <c r="Z107" s="52"/>
      <c r="AA107" s="52"/>
      <c r="AB107" s="52"/>
      <c r="AC107" s="52"/>
    </row>
    <row r="108" spans="1:29">
      <c r="A108" s="43"/>
      <c r="B108" s="43"/>
      <c r="C108" s="43"/>
      <c r="D108" s="43"/>
      <c r="E108" s="43"/>
      <c r="F108" s="44"/>
      <c r="G108" s="44"/>
      <c r="H108" s="43"/>
      <c r="I108" s="43"/>
      <c r="J108" s="43"/>
      <c r="K108" s="43"/>
      <c r="L108" s="43"/>
      <c r="M108" s="43"/>
      <c r="N108" s="52"/>
      <c r="O108" s="52"/>
      <c r="P108" s="52"/>
      <c r="Q108" s="52"/>
      <c r="R108" s="52"/>
      <c r="S108" s="52"/>
      <c r="T108" s="52"/>
      <c r="U108" s="52"/>
      <c r="V108" s="52"/>
      <c r="W108" s="52"/>
      <c r="X108" s="52"/>
      <c r="Y108" s="52"/>
      <c r="Z108" s="52"/>
      <c r="AA108" s="52"/>
      <c r="AB108" s="52"/>
      <c r="AC108" s="52"/>
    </row>
    <row r="109" spans="1:29">
      <c r="A109" s="43"/>
      <c r="B109" s="43"/>
      <c r="C109" s="43"/>
      <c r="D109" s="43"/>
      <c r="E109" s="43"/>
      <c r="F109" s="44"/>
      <c r="G109" s="44"/>
      <c r="H109" s="43"/>
      <c r="I109" s="43"/>
      <c r="J109" s="43"/>
      <c r="K109" s="43"/>
      <c r="L109" s="43"/>
      <c r="M109" s="43"/>
      <c r="N109" s="52"/>
      <c r="O109" s="52"/>
      <c r="P109" s="52"/>
      <c r="Q109" s="52"/>
      <c r="R109" s="52"/>
      <c r="S109" s="52"/>
      <c r="T109" s="52"/>
      <c r="U109" s="52"/>
      <c r="V109" s="52"/>
      <c r="W109" s="52"/>
      <c r="X109" s="52"/>
      <c r="Y109" s="52"/>
      <c r="Z109" s="52"/>
      <c r="AA109" s="52"/>
      <c r="AB109" s="52"/>
      <c r="AC109" s="52"/>
    </row>
    <row r="110" spans="1:29">
      <c r="A110" s="43"/>
      <c r="B110" s="43"/>
      <c r="C110" s="43"/>
      <c r="D110" s="43"/>
      <c r="E110" s="43"/>
      <c r="F110" s="44"/>
      <c r="G110" s="44"/>
      <c r="H110" s="43"/>
      <c r="I110" s="43"/>
      <c r="J110" s="43"/>
      <c r="K110" s="43"/>
      <c r="L110" s="43"/>
      <c r="M110" s="43"/>
      <c r="N110" s="52"/>
      <c r="O110" s="52"/>
      <c r="P110" s="52"/>
      <c r="Q110" s="52"/>
      <c r="R110" s="52"/>
      <c r="S110" s="52"/>
      <c r="T110" s="52"/>
      <c r="U110" s="52"/>
      <c r="V110" s="52"/>
      <c r="W110" s="52"/>
      <c r="X110" s="52"/>
      <c r="Y110" s="52"/>
      <c r="Z110" s="52"/>
      <c r="AA110" s="52"/>
      <c r="AB110" s="52"/>
      <c r="AC110" s="52"/>
    </row>
    <row r="111" spans="1:29">
      <c r="A111" s="43"/>
      <c r="B111" s="43"/>
      <c r="C111" s="43"/>
      <c r="D111" s="43"/>
      <c r="E111" s="43"/>
      <c r="F111" s="44"/>
      <c r="G111" s="44"/>
      <c r="H111" s="43"/>
      <c r="I111" s="43"/>
      <c r="J111" s="43"/>
      <c r="K111" s="43"/>
      <c r="L111" s="43"/>
      <c r="M111" s="43"/>
      <c r="N111" s="52"/>
      <c r="O111" s="52"/>
      <c r="P111" s="52"/>
      <c r="Q111" s="52"/>
      <c r="R111" s="52"/>
      <c r="S111" s="52"/>
      <c r="T111" s="52"/>
      <c r="U111" s="52"/>
      <c r="V111" s="52"/>
      <c r="W111" s="52"/>
      <c r="X111" s="52"/>
      <c r="Y111" s="52"/>
      <c r="Z111" s="52"/>
      <c r="AA111" s="52"/>
      <c r="AB111" s="52"/>
      <c r="AC111" s="52"/>
    </row>
    <row r="112" spans="1:29">
      <c r="A112" s="43"/>
      <c r="B112" s="43"/>
      <c r="C112" s="43"/>
      <c r="D112" s="43"/>
      <c r="E112" s="43"/>
      <c r="F112" s="44"/>
      <c r="G112" s="44"/>
      <c r="H112" s="43"/>
      <c r="I112" s="43"/>
      <c r="J112" s="43"/>
      <c r="K112" s="43"/>
      <c r="L112" s="43"/>
      <c r="M112" s="43"/>
      <c r="N112" s="52"/>
      <c r="O112" s="52"/>
      <c r="P112" s="52"/>
      <c r="Q112" s="52"/>
      <c r="R112" s="52"/>
      <c r="S112" s="52"/>
      <c r="T112" s="52"/>
      <c r="U112" s="52"/>
      <c r="V112" s="52"/>
      <c r="W112" s="52"/>
      <c r="X112" s="52"/>
      <c r="Y112" s="52"/>
      <c r="Z112" s="52"/>
      <c r="AA112" s="52"/>
      <c r="AB112" s="52"/>
      <c r="AC112" s="52"/>
    </row>
    <row r="113" spans="1:29">
      <c r="A113" s="43"/>
      <c r="B113" s="43"/>
      <c r="C113" s="43"/>
      <c r="D113" s="43"/>
      <c r="E113" s="43"/>
      <c r="F113" s="44"/>
      <c r="G113" s="44"/>
      <c r="H113" s="43"/>
      <c r="I113" s="43"/>
      <c r="J113" s="43"/>
      <c r="K113" s="43"/>
      <c r="L113" s="43"/>
      <c r="M113" s="43"/>
      <c r="N113" s="52"/>
      <c r="O113" s="52"/>
      <c r="P113" s="52"/>
      <c r="Q113" s="52"/>
      <c r="R113" s="52"/>
      <c r="S113" s="52"/>
      <c r="T113" s="52"/>
      <c r="U113" s="52"/>
      <c r="V113" s="52"/>
      <c r="W113" s="52"/>
      <c r="X113" s="52"/>
      <c r="Y113" s="52"/>
      <c r="Z113" s="52"/>
      <c r="AA113" s="52"/>
      <c r="AB113" s="52"/>
      <c r="AC113" s="52"/>
    </row>
    <row r="114" spans="1:29">
      <c r="A114" s="43"/>
      <c r="B114" s="43"/>
      <c r="C114" s="43"/>
      <c r="D114" s="43"/>
      <c r="E114" s="43"/>
      <c r="F114" s="44"/>
      <c r="G114" s="44"/>
      <c r="H114" s="43"/>
      <c r="I114" s="43"/>
      <c r="J114" s="43"/>
      <c r="K114" s="43"/>
      <c r="L114" s="43"/>
      <c r="M114" s="43"/>
      <c r="N114" s="52"/>
      <c r="O114" s="52"/>
      <c r="P114" s="52"/>
      <c r="Q114" s="52"/>
      <c r="R114" s="52"/>
      <c r="S114" s="52"/>
      <c r="T114" s="52"/>
      <c r="U114" s="52"/>
      <c r="V114" s="52"/>
      <c r="W114" s="52"/>
      <c r="X114" s="52"/>
      <c r="Y114" s="52"/>
      <c r="Z114" s="52"/>
      <c r="AA114" s="52"/>
      <c r="AB114" s="52"/>
      <c r="AC114" s="52"/>
    </row>
    <row r="115" spans="1:29">
      <c r="A115" s="43"/>
      <c r="B115" s="43"/>
      <c r="C115" s="43"/>
      <c r="D115" s="43"/>
      <c r="E115" s="43"/>
      <c r="F115" s="44"/>
      <c r="G115" s="44"/>
      <c r="H115" s="43"/>
      <c r="I115" s="43"/>
      <c r="J115" s="43"/>
      <c r="K115" s="43"/>
      <c r="L115" s="43"/>
      <c r="M115" s="43"/>
      <c r="N115" s="52"/>
      <c r="O115" s="52"/>
      <c r="P115" s="52"/>
      <c r="Q115" s="52"/>
      <c r="R115" s="52"/>
      <c r="S115" s="52"/>
      <c r="T115" s="52"/>
      <c r="U115" s="52"/>
      <c r="V115" s="52"/>
      <c r="W115" s="52"/>
      <c r="X115" s="52"/>
      <c r="Y115" s="52"/>
      <c r="Z115" s="52"/>
      <c r="AA115" s="52"/>
      <c r="AB115" s="52"/>
      <c r="AC115" s="52"/>
    </row>
    <row r="116" spans="1:29">
      <c r="A116" s="43"/>
      <c r="B116" s="43"/>
      <c r="C116" s="43"/>
      <c r="D116" s="43"/>
      <c r="E116" s="43"/>
      <c r="F116" s="44"/>
      <c r="G116" s="44"/>
      <c r="H116" s="43"/>
      <c r="I116" s="43"/>
      <c r="J116" s="43"/>
      <c r="K116" s="43"/>
      <c r="L116" s="43"/>
      <c r="M116" s="43"/>
      <c r="N116" s="52"/>
      <c r="O116" s="52"/>
      <c r="P116" s="52"/>
      <c r="Q116" s="52"/>
      <c r="R116" s="52"/>
      <c r="S116" s="52"/>
      <c r="T116" s="52"/>
      <c r="U116" s="52"/>
      <c r="V116" s="52"/>
      <c r="W116" s="52"/>
      <c r="X116" s="52"/>
      <c r="Y116" s="52"/>
      <c r="Z116" s="52"/>
      <c r="AA116" s="52"/>
      <c r="AB116" s="52"/>
      <c r="AC116" s="52"/>
    </row>
    <row r="117" spans="1:29">
      <c r="A117" s="43"/>
      <c r="B117" s="43"/>
      <c r="C117" s="43"/>
      <c r="D117" s="43"/>
      <c r="E117" s="43"/>
      <c r="F117" s="44"/>
      <c r="G117" s="44"/>
      <c r="H117" s="43"/>
      <c r="I117" s="43"/>
      <c r="J117" s="43"/>
      <c r="K117" s="43"/>
      <c r="L117" s="43"/>
      <c r="M117" s="43"/>
      <c r="N117" s="52"/>
      <c r="O117" s="52"/>
      <c r="P117" s="52"/>
      <c r="Q117" s="52"/>
      <c r="R117" s="52"/>
      <c r="S117" s="52"/>
      <c r="T117" s="52"/>
      <c r="U117" s="52"/>
      <c r="V117" s="52"/>
      <c r="W117" s="52"/>
      <c r="X117" s="52"/>
      <c r="Y117" s="52"/>
      <c r="Z117" s="52"/>
      <c r="AA117" s="52"/>
      <c r="AB117" s="52"/>
      <c r="AC117" s="52"/>
    </row>
    <row r="118" spans="1:29">
      <c r="A118" s="43"/>
      <c r="B118" s="43"/>
      <c r="C118" s="43"/>
      <c r="D118" s="43"/>
      <c r="E118" s="43"/>
      <c r="F118" s="44"/>
      <c r="G118" s="44"/>
      <c r="H118" s="43"/>
      <c r="I118" s="43"/>
      <c r="J118" s="43"/>
      <c r="K118" s="43"/>
      <c r="L118" s="43"/>
      <c r="M118" s="43"/>
      <c r="N118" s="52"/>
      <c r="O118" s="52"/>
      <c r="P118" s="52"/>
      <c r="Q118" s="52"/>
      <c r="R118" s="52"/>
      <c r="S118" s="52"/>
      <c r="T118" s="52"/>
      <c r="U118" s="52"/>
      <c r="V118" s="52"/>
      <c r="W118" s="52"/>
      <c r="X118" s="52"/>
      <c r="Y118" s="52"/>
      <c r="Z118" s="52"/>
      <c r="AA118" s="52"/>
      <c r="AB118" s="52"/>
      <c r="AC118" s="52"/>
    </row>
    <row r="119" spans="1:29">
      <c r="A119" s="43"/>
      <c r="B119" s="43"/>
      <c r="C119" s="43"/>
      <c r="D119" s="43"/>
      <c r="E119" s="43"/>
      <c r="F119" s="44"/>
      <c r="G119" s="44"/>
      <c r="H119" s="43"/>
      <c r="I119" s="43"/>
      <c r="J119" s="43"/>
      <c r="K119" s="43"/>
      <c r="L119" s="43"/>
      <c r="M119" s="43"/>
      <c r="N119" s="52"/>
      <c r="O119" s="52"/>
      <c r="P119" s="52"/>
      <c r="Q119" s="52"/>
      <c r="R119" s="52"/>
      <c r="S119" s="52"/>
      <c r="T119" s="52"/>
      <c r="U119" s="52"/>
      <c r="V119" s="52"/>
      <c r="W119" s="52"/>
      <c r="X119" s="52"/>
      <c r="Y119" s="52"/>
      <c r="Z119" s="52"/>
      <c r="AA119" s="52"/>
      <c r="AB119" s="52"/>
      <c r="AC119" s="52"/>
    </row>
    <row r="120" spans="1:29">
      <c r="A120" s="43"/>
      <c r="B120" s="43"/>
      <c r="C120" s="43"/>
      <c r="D120" s="43"/>
      <c r="E120" s="43"/>
      <c r="F120" s="44"/>
      <c r="G120" s="44"/>
      <c r="H120" s="43"/>
      <c r="I120" s="43"/>
      <c r="J120" s="43"/>
      <c r="K120" s="43"/>
      <c r="L120" s="43"/>
      <c r="M120" s="43"/>
      <c r="N120" s="52"/>
      <c r="O120" s="52"/>
      <c r="P120" s="52"/>
      <c r="Q120" s="52"/>
      <c r="R120" s="52"/>
      <c r="S120" s="52"/>
      <c r="T120" s="52"/>
      <c r="U120" s="52"/>
      <c r="V120" s="52"/>
      <c r="W120" s="52"/>
      <c r="X120" s="52"/>
      <c r="Y120" s="52"/>
      <c r="Z120" s="52"/>
      <c r="AA120" s="52"/>
      <c r="AB120" s="52"/>
      <c r="AC120" s="52"/>
    </row>
    <row r="121" spans="1:29">
      <c r="A121" s="43"/>
      <c r="B121" s="43"/>
      <c r="C121" s="43"/>
      <c r="D121" s="43"/>
      <c r="E121" s="43"/>
      <c r="F121" s="44"/>
      <c r="G121" s="44"/>
      <c r="H121" s="43"/>
      <c r="I121" s="43"/>
      <c r="J121" s="43"/>
      <c r="K121" s="43"/>
      <c r="L121" s="43"/>
      <c r="M121" s="43"/>
      <c r="N121" s="52"/>
      <c r="O121" s="52"/>
      <c r="P121" s="52"/>
      <c r="Q121" s="52"/>
      <c r="R121" s="52"/>
      <c r="S121" s="52"/>
      <c r="T121" s="52"/>
      <c r="U121" s="52"/>
      <c r="V121" s="52"/>
      <c r="W121" s="52"/>
      <c r="X121" s="52"/>
      <c r="Y121" s="52"/>
      <c r="Z121" s="52"/>
      <c r="AA121" s="52"/>
      <c r="AB121" s="52"/>
      <c r="AC121" s="52"/>
    </row>
    <row r="122" spans="1:29">
      <c r="A122" s="43"/>
      <c r="B122" s="43"/>
      <c r="C122" s="43"/>
      <c r="D122" s="43"/>
      <c r="E122" s="43"/>
      <c r="F122" s="44"/>
      <c r="G122" s="44"/>
      <c r="H122" s="43"/>
      <c r="I122" s="43"/>
      <c r="J122" s="43"/>
      <c r="K122" s="43"/>
      <c r="L122" s="43"/>
      <c r="M122" s="43"/>
      <c r="N122" s="52"/>
      <c r="O122" s="52"/>
      <c r="P122" s="52"/>
      <c r="Q122" s="52"/>
      <c r="R122" s="52"/>
      <c r="S122" s="52"/>
      <c r="T122" s="52"/>
      <c r="U122" s="52"/>
      <c r="V122" s="52"/>
      <c r="W122" s="52"/>
      <c r="X122" s="52"/>
      <c r="Y122" s="52"/>
      <c r="Z122" s="52"/>
      <c r="AA122" s="52"/>
      <c r="AB122" s="52"/>
      <c r="AC122" s="52"/>
    </row>
    <row r="123" spans="1:29">
      <c r="A123" s="43"/>
      <c r="B123" s="43"/>
      <c r="C123" s="43"/>
      <c r="D123" s="43"/>
      <c r="E123" s="43"/>
      <c r="F123" s="44"/>
      <c r="G123" s="44"/>
      <c r="H123" s="43"/>
      <c r="I123" s="43"/>
      <c r="J123" s="43"/>
      <c r="K123" s="43"/>
      <c r="L123" s="43"/>
      <c r="M123" s="43"/>
      <c r="N123" s="52"/>
      <c r="O123" s="52"/>
      <c r="P123" s="52"/>
      <c r="Q123" s="52"/>
      <c r="R123" s="52"/>
      <c r="S123" s="52"/>
      <c r="T123" s="52"/>
      <c r="U123" s="52"/>
      <c r="V123" s="52"/>
      <c r="W123" s="52"/>
      <c r="X123" s="52"/>
      <c r="Y123" s="52"/>
      <c r="Z123" s="52"/>
      <c r="AA123" s="52"/>
      <c r="AB123" s="52"/>
      <c r="AC123" s="52"/>
    </row>
    <row r="124" spans="1:29">
      <c r="A124" s="43"/>
      <c r="B124" s="43"/>
      <c r="C124" s="43"/>
      <c r="D124" s="43"/>
      <c r="E124" s="43"/>
      <c r="F124" s="44"/>
      <c r="G124" s="44"/>
      <c r="H124" s="43"/>
      <c r="I124" s="43"/>
      <c r="J124" s="43"/>
      <c r="K124" s="43"/>
      <c r="L124" s="43"/>
      <c r="M124" s="43"/>
      <c r="N124" s="52"/>
      <c r="O124" s="52"/>
      <c r="P124" s="52"/>
      <c r="Q124" s="52"/>
      <c r="R124" s="52"/>
      <c r="S124" s="52"/>
      <c r="T124" s="52"/>
      <c r="U124" s="52"/>
      <c r="V124" s="52"/>
      <c r="W124" s="52"/>
      <c r="X124" s="52"/>
      <c r="Y124" s="52"/>
      <c r="Z124" s="52"/>
      <c r="AA124" s="52"/>
      <c r="AB124" s="52"/>
      <c r="AC124" s="52"/>
    </row>
    <row r="125" spans="1:29">
      <c r="A125" s="43"/>
      <c r="B125" s="43"/>
      <c r="C125" s="43"/>
      <c r="D125" s="43"/>
      <c r="E125" s="43"/>
      <c r="F125" s="44"/>
      <c r="G125" s="44"/>
      <c r="H125" s="43"/>
      <c r="I125" s="43"/>
      <c r="J125" s="43"/>
      <c r="K125" s="43"/>
      <c r="L125" s="43"/>
      <c r="M125" s="43"/>
      <c r="N125" s="52"/>
      <c r="O125" s="52"/>
      <c r="P125" s="52"/>
      <c r="Q125" s="52"/>
      <c r="R125" s="52"/>
      <c r="S125" s="52"/>
      <c r="T125" s="52"/>
      <c r="U125" s="52"/>
      <c r="V125" s="52"/>
      <c r="W125" s="52"/>
      <c r="X125" s="52"/>
      <c r="Y125" s="52"/>
      <c r="Z125" s="52"/>
      <c r="AA125" s="52"/>
      <c r="AB125" s="52"/>
      <c r="AC125" s="52"/>
    </row>
    <row r="126" spans="1:29">
      <c r="A126" s="43"/>
      <c r="B126" s="43"/>
      <c r="C126" s="43"/>
      <c r="D126" s="43"/>
      <c r="E126" s="43"/>
      <c r="F126" s="44"/>
      <c r="G126" s="44"/>
      <c r="H126" s="43"/>
      <c r="I126" s="43"/>
      <c r="J126" s="43"/>
      <c r="K126" s="43"/>
      <c r="L126" s="43"/>
      <c r="M126" s="43"/>
      <c r="N126" s="52"/>
      <c r="O126" s="52"/>
      <c r="P126" s="52"/>
      <c r="Q126" s="52"/>
      <c r="R126" s="52"/>
      <c r="S126" s="52"/>
      <c r="T126" s="52"/>
      <c r="U126" s="52"/>
      <c r="V126" s="52"/>
      <c r="W126" s="52"/>
      <c r="X126" s="52"/>
      <c r="Y126" s="52"/>
      <c r="Z126" s="52"/>
      <c r="AA126" s="52"/>
      <c r="AB126" s="52"/>
      <c r="AC126" s="52"/>
    </row>
    <row r="127" spans="1:29">
      <c r="A127" s="43"/>
      <c r="B127" s="43"/>
      <c r="C127" s="43"/>
      <c r="D127" s="43"/>
      <c r="E127" s="43"/>
      <c r="F127" s="44"/>
      <c r="G127" s="44"/>
      <c r="H127" s="43"/>
      <c r="I127" s="43"/>
      <c r="J127" s="43"/>
      <c r="K127" s="43"/>
      <c r="L127" s="43"/>
      <c r="M127" s="43"/>
      <c r="N127" s="52"/>
      <c r="O127" s="52"/>
      <c r="P127" s="52"/>
      <c r="Q127" s="52"/>
      <c r="R127" s="52"/>
      <c r="S127" s="52"/>
      <c r="T127" s="52"/>
      <c r="U127" s="52"/>
      <c r="V127" s="52"/>
      <c r="W127" s="52"/>
      <c r="X127" s="52"/>
      <c r="Y127" s="52"/>
      <c r="Z127" s="52"/>
      <c r="AA127" s="52"/>
      <c r="AB127" s="52"/>
      <c r="AC127" s="52"/>
    </row>
    <row r="128" spans="1:29">
      <c r="A128" s="43"/>
      <c r="B128" s="43"/>
      <c r="C128" s="43"/>
      <c r="D128" s="43"/>
      <c r="E128" s="43"/>
      <c r="F128" s="44"/>
      <c r="G128" s="44"/>
      <c r="H128" s="43"/>
      <c r="I128" s="43"/>
      <c r="J128" s="43"/>
      <c r="K128" s="43"/>
      <c r="L128" s="43"/>
      <c r="M128" s="43"/>
      <c r="N128" s="52"/>
      <c r="O128" s="52"/>
      <c r="P128" s="52"/>
      <c r="Q128" s="52"/>
      <c r="R128" s="52"/>
      <c r="S128" s="52"/>
      <c r="T128" s="52"/>
      <c r="U128" s="52"/>
      <c r="V128" s="52"/>
      <c r="W128" s="52"/>
      <c r="X128" s="52"/>
      <c r="Y128" s="52"/>
      <c r="Z128" s="52"/>
      <c r="AA128" s="52"/>
      <c r="AB128" s="52"/>
      <c r="AC128" s="52"/>
    </row>
    <row r="129" spans="1:29">
      <c r="A129" s="43"/>
      <c r="B129" s="43"/>
      <c r="C129" s="43"/>
      <c r="D129" s="43"/>
      <c r="E129" s="43"/>
      <c r="F129" s="44"/>
      <c r="G129" s="44"/>
      <c r="H129" s="43"/>
      <c r="I129" s="43"/>
      <c r="J129" s="43"/>
      <c r="K129" s="43"/>
      <c r="L129" s="43"/>
      <c r="M129" s="43"/>
      <c r="N129" s="52"/>
      <c r="O129" s="52"/>
      <c r="P129" s="52"/>
      <c r="Q129" s="52"/>
      <c r="R129" s="52"/>
      <c r="S129" s="52"/>
      <c r="T129" s="52"/>
      <c r="U129" s="52"/>
      <c r="V129" s="52"/>
      <c r="W129" s="52"/>
      <c r="X129" s="52"/>
      <c r="Y129" s="52"/>
      <c r="Z129" s="52"/>
      <c r="AA129" s="52"/>
      <c r="AB129" s="52"/>
      <c r="AC129" s="52"/>
    </row>
    <row r="130" spans="1:29">
      <c r="A130" s="43"/>
      <c r="B130" s="43"/>
      <c r="C130" s="43"/>
      <c r="D130" s="43"/>
      <c r="E130" s="43"/>
      <c r="F130" s="44"/>
      <c r="G130" s="44"/>
      <c r="H130" s="43"/>
      <c r="I130" s="43"/>
      <c r="J130" s="43"/>
      <c r="K130" s="43"/>
      <c r="L130" s="43"/>
      <c r="M130" s="43"/>
      <c r="N130" s="52"/>
      <c r="O130" s="52"/>
      <c r="P130" s="52"/>
      <c r="Q130" s="52"/>
      <c r="R130" s="52"/>
      <c r="S130" s="52"/>
      <c r="T130" s="52"/>
      <c r="U130" s="52"/>
      <c r="V130" s="52"/>
      <c r="W130" s="52"/>
      <c r="X130" s="52"/>
      <c r="Y130" s="52"/>
      <c r="Z130" s="52"/>
      <c r="AA130" s="52"/>
      <c r="AB130" s="52"/>
      <c r="AC130" s="52"/>
    </row>
    <row r="131" spans="1:29">
      <c r="A131" s="43"/>
      <c r="B131" s="43"/>
      <c r="C131" s="43"/>
      <c r="D131" s="43"/>
      <c r="E131" s="43"/>
      <c r="F131" s="44"/>
      <c r="G131" s="44"/>
      <c r="H131" s="43"/>
      <c r="I131" s="43"/>
      <c r="J131" s="43"/>
      <c r="K131" s="43"/>
      <c r="L131" s="43"/>
      <c r="M131" s="43"/>
      <c r="N131" s="52"/>
      <c r="O131" s="52"/>
      <c r="P131" s="52"/>
      <c r="Q131" s="52"/>
      <c r="R131" s="52"/>
      <c r="S131" s="52"/>
      <c r="T131" s="52"/>
      <c r="U131" s="52"/>
      <c r="V131" s="52"/>
      <c r="W131" s="52"/>
      <c r="X131" s="52"/>
      <c r="Y131" s="52"/>
      <c r="Z131" s="52"/>
      <c r="AA131" s="52"/>
      <c r="AB131" s="52"/>
      <c r="AC131" s="52"/>
    </row>
    <row r="132" spans="1:29">
      <c r="A132" s="43"/>
      <c r="B132" s="43"/>
      <c r="C132" s="43"/>
      <c r="D132" s="43"/>
      <c r="E132" s="43"/>
      <c r="F132" s="44"/>
      <c r="G132" s="44"/>
      <c r="H132" s="43"/>
      <c r="I132" s="43"/>
      <c r="J132" s="43"/>
      <c r="K132" s="43"/>
      <c r="L132" s="43"/>
      <c r="M132" s="43"/>
      <c r="N132" s="52"/>
      <c r="O132" s="52"/>
      <c r="P132" s="52"/>
      <c r="Q132" s="52"/>
      <c r="R132" s="52"/>
      <c r="S132" s="52"/>
      <c r="T132" s="52"/>
      <c r="U132" s="52"/>
      <c r="V132" s="52"/>
      <c r="W132" s="52"/>
      <c r="X132" s="52"/>
      <c r="Y132" s="52"/>
      <c r="Z132" s="52"/>
      <c r="AA132" s="52"/>
      <c r="AB132" s="52"/>
      <c r="AC132" s="52"/>
    </row>
    <row r="133" spans="1:29">
      <c r="A133" s="43"/>
      <c r="B133" s="43"/>
      <c r="C133" s="43"/>
      <c r="D133" s="43"/>
      <c r="E133" s="43"/>
      <c r="F133" s="44"/>
      <c r="G133" s="44"/>
      <c r="H133" s="43"/>
      <c r="I133" s="43"/>
      <c r="J133" s="43"/>
      <c r="K133" s="43"/>
      <c r="L133" s="43"/>
      <c r="M133" s="43"/>
      <c r="N133" s="52"/>
      <c r="O133" s="52"/>
      <c r="P133" s="52"/>
      <c r="Q133" s="52"/>
      <c r="R133" s="52"/>
      <c r="S133" s="52"/>
      <c r="T133" s="52"/>
      <c r="U133" s="52"/>
      <c r="V133" s="52"/>
      <c r="W133" s="52"/>
      <c r="X133" s="52"/>
      <c r="Y133" s="52"/>
      <c r="Z133" s="52"/>
      <c r="AA133" s="52"/>
      <c r="AB133" s="52"/>
      <c r="AC133" s="52"/>
    </row>
    <row r="134" spans="1:29">
      <c r="A134" s="43"/>
      <c r="B134" s="43"/>
      <c r="C134" s="43"/>
      <c r="D134" s="43"/>
      <c r="E134" s="43"/>
      <c r="F134" s="44"/>
      <c r="G134" s="44"/>
      <c r="H134" s="43"/>
      <c r="I134" s="43"/>
      <c r="J134" s="43"/>
      <c r="K134" s="43"/>
      <c r="L134" s="43"/>
      <c r="M134" s="43"/>
      <c r="N134" s="52"/>
      <c r="O134" s="52"/>
      <c r="P134" s="52"/>
      <c r="Q134" s="52"/>
      <c r="R134" s="52"/>
      <c r="S134" s="52"/>
      <c r="T134" s="52"/>
      <c r="U134" s="52"/>
      <c r="V134" s="52"/>
      <c r="W134" s="52"/>
      <c r="X134" s="52"/>
      <c r="Y134" s="52"/>
      <c r="Z134" s="52"/>
      <c r="AA134" s="52"/>
      <c r="AB134" s="52"/>
      <c r="AC134" s="52"/>
    </row>
    <row r="135" spans="1:29">
      <c r="A135" s="43"/>
      <c r="B135" s="43"/>
      <c r="C135" s="43"/>
      <c r="D135" s="43"/>
      <c r="E135" s="43"/>
      <c r="F135" s="44"/>
      <c r="G135" s="44"/>
      <c r="H135" s="43"/>
      <c r="I135" s="43"/>
      <c r="J135" s="43"/>
      <c r="K135" s="43"/>
      <c r="L135" s="43"/>
      <c r="M135" s="43"/>
      <c r="N135" s="52"/>
      <c r="O135" s="52"/>
      <c r="P135" s="52"/>
      <c r="Q135" s="52"/>
      <c r="R135" s="52"/>
      <c r="S135" s="52"/>
      <c r="T135" s="52"/>
      <c r="U135" s="52"/>
      <c r="V135" s="52"/>
      <c r="W135" s="52"/>
      <c r="X135" s="52"/>
      <c r="Y135" s="52"/>
      <c r="Z135" s="52"/>
      <c r="AA135" s="52"/>
      <c r="AB135" s="52"/>
      <c r="AC135" s="52"/>
    </row>
    <row r="136" spans="1:29">
      <c r="A136" s="43"/>
      <c r="B136" s="43"/>
      <c r="C136" s="43"/>
      <c r="D136" s="43"/>
      <c r="E136" s="43"/>
      <c r="F136" s="44"/>
      <c r="G136" s="44"/>
      <c r="H136" s="43"/>
      <c r="I136" s="43"/>
      <c r="J136" s="43"/>
      <c r="K136" s="43"/>
      <c r="L136" s="43"/>
      <c r="M136" s="43"/>
      <c r="N136" s="52"/>
      <c r="O136" s="52"/>
      <c r="P136" s="52"/>
      <c r="Q136" s="52"/>
      <c r="R136" s="52"/>
      <c r="S136" s="52"/>
      <c r="T136" s="52"/>
      <c r="U136" s="52"/>
      <c r="V136" s="52"/>
      <c r="W136" s="52"/>
      <c r="X136" s="52"/>
      <c r="Y136" s="52"/>
      <c r="Z136" s="52"/>
      <c r="AA136" s="52"/>
      <c r="AB136" s="52"/>
      <c r="AC136" s="52"/>
    </row>
    <row r="137" spans="1:29">
      <c r="A137" s="43"/>
      <c r="B137" s="43"/>
      <c r="C137" s="43"/>
      <c r="D137" s="43"/>
      <c r="E137" s="43"/>
      <c r="F137" s="44"/>
      <c r="G137" s="44"/>
      <c r="H137" s="43"/>
      <c r="I137" s="43"/>
      <c r="J137" s="43"/>
      <c r="K137" s="43"/>
      <c r="L137" s="43"/>
      <c r="M137" s="43"/>
      <c r="N137" s="52"/>
      <c r="O137" s="52"/>
      <c r="P137" s="52"/>
      <c r="Q137" s="52"/>
      <c r="R137" s="52"/>
      <c r="S137" s="52"/>
      <c r="T137" s="52"/>
      <c r="U137" s="52"/>
      <c r="V137" s="52"/>
      <c r="W137" s="52"/>
      <c r="X137" s="52"/>
      <c r="Y137" s="52"/>
      <c r="Z137" s="52"/>
      <c r="AA137" s="52"/>
      <c r="AB137" s="52"/>
      <c r="AC137" s="52"/>
    </row>
    <row r="138" spans="1:29">
      <c r="A138" s="43"/>
      <c r="B138" s="43"/>
      <c r="C138" s="43"/>
      <c r="D138" s="43"/>
      <c r="E138" s="43"/>
      <c r="F138" s="44"/>
      <c r="G138" s="44"/>
      <c r="H138" s="43"/>
      <c r="I138" s="43"/>
      <c r="J138" s="43"/>
      <c r="K138" s="43"/>
      <c r="L138" s="43"/>
      <c r="M138" s="43"/>
      <c r="N138" s="52"/>
      <c r="O138" s="52"/>
      <c r="P138" s="52"/>
      <c r="Q138" s="52"/>
      <c r="R138" s="52"/>
      <c r="S138" s="52"/>
      <c r="T138" s="52"/>
      <c r="U138" s="52"/>
      <c r="V138" s="52"/>
      <c r="W138" s="52"/>
      <c r="X138" s="52"/>
      <c r="Y138" s="52"/>
      <c r="Z138" s="52"/>
      <c r="AA138" s="52"/>
      <c r="AB138" s="52"/>
      <c r="AC138" s="52"/>
    </row>
    <row r="139" spans="1:29">
      <c r="A139" s="43"/>
      <c r="B139" s="43"/>
      <c r="C139" s="43"/>
      <c r="D139" s="43"/>
      <c r="E139" s="43"/>
      <c r="F139" s="44"/>
      <c r="G139" s="44"/>
      <c r="H139" s="43"/>
      <c r="I139" s="43"/>
      <c r="J139" s="43"/>
      <c r="K139" s="43"/>
      <c r="L139" s="43"/>
      <c r="M139" s="43"/>
      <c r="N139" s="52"/>
      <c r="O139" s="52"/>
      <c r="P139" s="52"/>
      <c r="Q139" s="52"/>
      <c r="R139" s="52"/>
      <c r="S139" s="52"/>
      <c r="T139" s="52"/>
      <c r="U139" s="52"/>
      <c r="V139" s="52"/>
      <c r="W139" s="52"/>
      <c r="X139" s="52"/>
      <c r="Y139" s="52"/>
      <c r="Z139" s="52"/>
      <c r="AA139" s="52"/>
      <c r="AB139" s="52"/>
      <c r="AC139" s="52"/>
    </row>
    <row r="140" spans="1:29">
      <c r="A140" s="43"/>
      <c r="B140" s="43"/>
      <c r="C140" s="43"/>
      <c r="D140" s="43"/>
      <c r="E140" s="43"/>
      <c r="F140" s="44"/>
      <c r="G140" s="44"/>
      <c r="H140" s="43"/>
      <c r="I140" s="43"/>
      <c r="J140" s="43"/>
      <c r="K140" s="43"/>
      <c r="L140" s="43"/>
      <c r="M140" s="43"/>
      <c r="N140" s="52"/>
      <c r="O140" s="52"/>
      <c r="P140" s="52"/>
      <c r="Q140" s="52"/>
      <c r="R140" s="52"/>
      <c r="S140" s="52"/>
      <c r="T140" s="52"/>
      <c r="U140" s="52"/>
      <c r="V140" s="52"/>
      <c r="W140" s="52"/>
      <c r="X140" s="52"/>
      <c r="Y140" s="52"/>
      <c r="Z140" s="52"/>
      <c r="AA140" s="52"/>
      <c r="AB140" s="52"/>
      <c r="AC140" s="52"/>
    </row>
    <row r="141" spans="1:29">
      <c r="A141" s="43"/>
      <c r="B141" s="43"/>
      <c r="C141" s="43"/>
      <c r="D141" s="43"/>
      <c r="E141" s="43"/>
      <c r="F141" s="44"/>
      <c r="G141" s="44"/>
      <c r="H141" s="43"/>
      <c r="I141" s="43"/>
      <c r="J141" s="43"/>
      <c r="K141" s="43"/>
      <c r="L141" s="43"/>
      <c r="M141" s="43"/>
      <c r="N141" s="52"/>
      <c r="O141" s="52"/>
      <c r="P141" s="52"/>
      <c r="Q141" s="52"/>
      <c r="R141" s="52"/>
      <c r="S141" s="52"/>
      <c r="T141" s="52"/>
      <c r="U141" s="52"/>
      <c r="V141" s="52"/>
      <c r="W141" s="52"/>
      <c r="X141" s="52"/>
      <c r="Y141" s="52"/>
      <c r="Z141" s="52"/>
      <c r="AA141" s="52"/>
      <c r="AB141" s="52"/>
      <c r="AC141" s="52"/>
    </row>
    <row r="142" spans="1:29">
      <c r="A142" s="43"/>
      <c r="B142" s="43"/>
      <c r="C142" s="43"/>
      <c r="D142" s="43"/>
      <c r="E142" s="43"/>
      <c r="F142" s="44"/>
      <c r="G142" s="44"/>
      <c r="H142" s="43"/>
      <c r="I142" s="43"/>
      <c r="J142" s="43"/>
      <c r="K142" s="43"/>
      <c r="L142" s="43"/>
      <c r="M142" s="43"/>
      <c r="N142" s="52"/>
      <c r="O142" s="52"/>
      <c r="P142" s="52"/>
      <c r="Q142" s="52"/>
      <c r="R142" s="52"/>
      <c r="S142" s="52"/>
      <c r="T142" s="52"/>
      <c r="U142" s="52"/>
      <c r="V142" s="52"/>
      <c r="W142" s="52"/>
      <c r="X142" s="52"/>
      <c r="Y142" s="52"/>
      <c r="Z142" s="52"/>
      <c r="AA142" s="52"/>
      <c r="AB142" s="52"/>
      <c r="AC142" s="52"/>
    </row>
    <row r="143" spans="1:29">
      <c r="A143" s="43"/>
      <c r="B143" s="43"/>
      <c r="C143" s="43"/>
      <c r="D143" s="43"/>
      <c r="E143" s="43"/>
      <c r="F143" s="44"/>
      <c r="G143" s="44"/>
      <c r="H143" s="43"/>
      <c r="I143" s="43"/>
      <c r="J143" s="43"/>
      <c r="K143" s="43"/>
      <c r="L143" s="43"/>
      <c r="M143" s="43"/>
      <c r="N143" s="52"/>
      <c r="O143" s="52"/>
      <c r="P143" s="52"/>
      <c r="Q143" s="52"/>
      <c r="R143" s="52"/>
      <c r="S143" s="52"/>
      <c r="T143" s="52"/>
      <c r="U143" s="52"/>
      <c r="V143" s="52"/>
      <c r="W143" s="52"/>
      <c r="X143" s="52"/>
      <c r="Y143" s="52"/>
      <c r="Z143" s="52"/>
      <c r="AA143" s="52"/>
      <c r="AB143" s="52"/>
      <c r="AC143" s="52"/>
    </row>
    <row r="144" spans="1:29">
      <c r="A144" s="43"/>
      <c r="B144" s="43"/>
      <c r="C144" s="43"/>
      <c r="D144" s="43"/>
      <c r="E144" s="43"/>
      <c r="F144" s="44"/>
      <c r="G144" s="44"/>
      <c r="H144" s="43"/>
      <c r="I144" s="43"/>
      <c r="J144" s="43"/>
      <c r="K144" s="43"/>
      <c r="L144" s="43"/>
      <c r="M144" s="43"/>
      <c r="N144" s="52"/>
      <c r="O144" s="52"/>
      <c r="P144" s="52"/>
      <c r="Q144" s="52"/>
      <c r="R144" s="52"/>
      <c r="S144" s="52"/>
      <c r="T144" s="52"/>
      <c r="U144" s="52"/>
      <c r="V144" s="52"/>
      <c r="W144" s="52"/>
      <c r="X144" s="52"/>
      <c r="Y144" s="52"/>
      <c r="Z144" s="52"/>
      <c r="AA144" s="52"/>
      <c r="AB144" s="52"/>
      <c r="AC144" s="52"/>
    </row>
    <row r="145" spans="1:29">
      <c r="A145" s="43"/>
      <c r="B145" s="43"/>
      <c r="C145" s="43"/>
      <c r="D145" s="43"/>
      <c r="E145" s="43"/>
      <c r="F145" s="44"/>
      <c r="G145" s="44"/>
      <c r="H145" s="43"/>
      <c r="I145" s="43"/>
      <c r="J145" s="43"/>
      <c r="K145" s="43"/>
      <c r="L145" s="43"/>
      <c r="M145" s="43"/>
      <c r="N145" s="52"/>
      <c r="O145" s="52"/>
      <c r="P145" s="52"/>
      <c r="Q145" s="52"/>
      <c r="R145" s="52"/>
      <c r="S145" s="52"/>
      <c r="T145" s="52"/>
      <c r="U145" s="52"/>
      <c r="V145" s="52"/>
      <c r="W145" s="52"/>
      <c r="X145" s="52"/>
      <c r="Y145" s="52"/>
      <c r="Z145" s="52"/>
      <c r="AA145" s="52"/>
      <c r="AB145" s="52"/>
      <c r="AC145" s="52"/>
    </row>
    <row r="146" spans="1:29">
      <c r="A146" s="43"/>
      <c r="B146" s="43"/>
      <c r="C146" s="43"/>
      <c r="D146" s="43"/>
      <c r="E146" s="43"/>
      <c r="F146" s="44"/>
      <c r="G146" s="44"/>
      <c r="H146" s="43"/>
      <c r="I146" s="43"/>
      <c r="J146" s="43"/>
      <c r="K146" s="43"/>
      <c r="L146" s="43"/>
      <c r="M146" s="43"/>
      <c r="N146" s="52"/>
      <c r="O146" s="52"/>
      <c r="P146" s="52"/>
      <c r="Q146" s="52"/>
      <c r="R146" s="52"/>
      <c r="S146" s="52"/>
      <c r="T146" s="52"/>
      <c r="U146" s="52"/>
      <c r="V146" s="52"/>
      <c r="W146" s="52"/>
      <c r="X146" s="52"/>
      <c r="Y146" s="52"/>
      <c r="Z146" s="52"/>
      <c r="AA146" s="52"/>
      <c r="AB146" s="52"/>
      <c r="AC146" s="52"/>
    </row>
    <row r="147" spans="1:29">
      <c r="A147" s="43"/>
      <c r="B147" s="43"/>
      <c r="C147" s="43"/>
      <c r="D147" s="43"/>
      <c r="E147" s="43"/>
      <c r="F147" s="44"/>
      <c r="G147" s="44"/>
      <c r="H147" s="43"/>
      <c r="I147" s="43"/>
      <c r="J147" s="43"/>
      <c r="K147" s="43"/>
      <c r="L147" s="43"/>
      <c r="M147" s="43"/>
      <c r="N147" s="52"/>
      <c r="O147" s="52"/>
      <c r="P147" s="52"/>
      <c r="Q147" s="52"/>
      <c r="R147" s="52"/>
      <c r="S147" s="52"/>
      <c r="T147" s="52"/>
      <c r="U147" s="52"/>
      <c r="V147" s="52"/>
      <c r="W147" s="52"/>
      <c r="X147" s="52"/>
      <c r="Y147" s="52"/>
      <c r="Z147" s="52"/>
      <c r="AA147" s="52"/>
      <c r="AB147" s="52"/>
      <c r="AC147" s="52"/>
    </row>
    <row r="148" spans="1:29">
      <c r="A148" s="43"/>
      <c r="B148" s="43"/>
      <c r="C148" s="43"/>
      <c r="D148" s="43"/>
      <c r="E148" s="43"/>
      <c r="F148" s="44"/>
      <c r="G148" s="44"/>
      <c r="H148" s="43"/>
      <c r="I148" s="43"/>
      <c r="J148" s="43"/>
      <c r="K148" s="43"/>
      <c r="L148" s="43"/>
      <c r="M148" s="43"/>
      <c r="N148" s="52"/>
      <c r="O148" s="52"/>
      <c r="P148" s="52"/>
      <c r="Q148" s="52"/>
      <c r="R148" s="52"/>
      <c r="S148" s="52"/>
      <c r="T148" s="52"/>
      <c r="U148" s="52"/>
      <c r="V148" s="52"/>
      <c r="W148" s="52"/>
      <c r="X148" s="52"/>
      <c r="Y148" s="52"/>
      <c r="Z148" s="52"/>
      <c r="AA148" s="52"/>
      <c r="AB148" s="52"/>
      <c r="AC148" s="52"/>
    </row>
    <row r="149" spans="1:29">
      <c r="A149" s="43"/>
      <c r="B149" s="43"/>
      <c r="C149" s="43"/>
      <c r="D149" s="43"/>
      <c r="E149" s="43"/>
      <c r="F149" s="44"/>
      <c r="G149" s="44"/>
      <c r="H149" s="43"/>
      <c r="I149" s="43"/>
      <c r="J149" s="43"/>
      <c r="K149" s="43"/>
      <c r="L149" s="43"/>
      <c r="M149" s="43"/>
      <c r="N149" s="52"/>
      <c r="O149" s="52"/>
      <c r="P149" s="52"/>
      <c r="Q149" s="52"/>
      <c r="R149" s="52"/>
      <c r="S149" s="52"/>
      <c r="T149" s="52"/>
      <c r="U149" s="52"/>
      <c r="V149" s="52"/>
      <c r="W149" s="52"/>
      <c r="X149" s="52"/>
      <c r="Y149" s="52"/>
      <c r="Z149" s="52"/>
      <c r="AA149" s="52"/>
      <c r="AB149" s="52"/>
      <c r="AC149" s="52"/>
    </row>
    <row r="150" spans="1:29">
      <c r="A150" s="43"/>
      <c r="B150" s="43"/>
      <c r="C150" s="43"/>
      <c r="D150" s="43"/>
      <c r="E150" s="43"/>
      <c r="F150" s="44"/>
      <c r="G150" s="44"/>
      <c r="H150" s="43"/>
      <c r="I150" s="43"/>
      <c r="J150" s="43"/>
      <c r="K150" s="43"/>
      <c r="L150" s="43"/>
      <c r="M150" s="43"/>
      <c r="N150" s="52"/>
      <c r="O150" s="52"/>
      <c r="P150" s="52"/>
      <c r="Q150" s="52"/>
      <c r="R150" s="52"/>
      <c r="S150" s="52"/>
      <c r="T150" s="52"/>
      <c r="U150" s="52"/>
      <c r="V150" s="52"/>
      <c r="W150" s="52"/>
      <c r="X150" s="52"/>
      <c r="Y150" s="52"/>
      <c r="Z150" s="52"/>
      <c r="AA150" s="52"/>
      <c r="AB150" s="52"/>
      <c r="AC150" s="52"/>
    </row>
    <row r="151" spans="1:29">
      <c r="A151" s="43"/>
      <c r="B151" s="43"/>
      <c r="C151" s="43"/>
      <c r="D151" s="43"/>
      <c r="E151" s="43"/>
      <c r="F151" s="44"/>
      <c r="G151" s="44"/>
      <c r="H151" s="43"/>
      <c r="I151" s="43"/>
      <c r="J151" s="43"/>
      <c r="K151" s="43"/>
      <c r="L151" s="43"/>
      <c r="M151" s="43"/>
      <c r="N151" s="52"/>
      <c r="O151" s="52"/>
      <c r="P151" s="52"/>
      <c r="Q151" s="52"/>
      <c r="R151" s="52"/>
      <c r="S151" s="52"/>
      <c r="T151" s="52"/>
      <c r="U151" s="52"/>
      <c r="V151" s="52"/>
      <c r="W151" s="52"/>
      <c r="X151" s="52"/>
      <c r="Y151" s="52"/>
      <c r="Z151" s="52"/>
      <c r="AA151" s="52"/>
      <c r="AB151" s="52"/>
      <c r="AC151" s="52"/>
    </row>
    <row r="152" spans="1:29">
      <c r="A152" s="43"/>
      <c r="B152" s="43"/>
      <c r="C152" s="43"/>
      <c r="D152" s="43"/>
      <c r="E152" s="43"/>
      <c r="F152" s="44"/>
      <c r="G152" s="44"/>
      <c r="H152" s="43"/>
      <c r="I152" s="43"/>
      <c r="J152" s="43"/>
      <c r="K152" s="43"/>
      <c r="L152" s="43"/>
      <c r="M152" s="43"/>
      <c r="N152" s="52"/>
      <c r="O152" s="52"/>
      <c r="P152" s="52"/>
      <c r="Q152" s="52"/>
      <c r="R152" s="52"/>
      <c r="S152" s="52"/>
      <c r="T152" s="52"/>
      <c r="U152" s="52"/>
      <c r="V152" s="52"/>
      <c r="W152" s="52"/>
      <c r="X152" s="52"/>
      <c r="Y152" s="52"/>
      <c r="Z152" s="52"/>
      <c r="AA152" s="52"/>
      <c r="AB152" s="52"/>
      <c r="AC152" s="52"/>
    </row>
    <row r="153" spans="1:29">
      <c r="A153" s="43"/>
      <c r="B153" s="43"/>
      <c r="C153" s="43"/>
      <c r="D153" s="43"/>
      <c r="E153" s="43"/>
      <c r="F153" s="44"/>
      <c r="G153" s="44"/>
      <c r="H153" s="43"/>
      <c r="I153" s="43"/>
      <c r="J153" s="43"/>
      <c r="K153" s="43"/>
      <c r="L153" s="43"/>
      <c r="M153" s="43"/>
      <c r="N153" s="52"/>
      <c r="O153" s="52"/>
      <c r="P153" s="52"/>
      <c r="Q153" s="52"/>
      <c r="R153" s="52"/>
      <c r="S153" s="52"/>
      <c r="T153" s="52"/>
      <c r="U153" s="52"/>
      <c r="V153" s="52"/>
      <c r="W153" s="52"/>
      <c r="X153" s="52"/>
      <c r="Y153" s="52"/>
      <c r="Z153" s="52"/>
      <c r="AA153" s="52"/>
      <c r="AB153" s="52"/>
      <c r="AC153" s="52"/>
    </row>
    <row r="154" spans="1:29">
      <c r="A154" s="43"/>
      <c r="B154" s="43"/>
      <c r="C154" s="43"/>
      <c r="D154" s="43"/>
      <c r="E154" s="43"/>
      <c r="F154" s="44"/>
      <c r="G154" s="44"/>
      <c r="H154" s="43"/>
      <c r="I154" s="43"/>
      <c r="J154" s="43"/>
      <c r="K154" s="43"/>
      <c r="L154" s="43"/>
      <c r="M154" s="43"/>
      <c r="N154" s="52"/>
      <c r="O154" s="52"/>
      <c r="P154" s="52"/>
      <c r="Q154" s="52"/>
      <c r="R154" s="52"/>
      <c r="S154" s="52"/>
      <c r="T154" s="52"/>
      <c r="U154" s="52"/>
      <c r="V154" s="52"/>
      <c r="W154" s="52"/>
      <c r="X154" s="52"/>
      <c r="Y154" s="52"/>
      <c r="Z154" s="52"/>
      <c r="AA154" s="52"/>
      <c r="AB154" s="52"/>
      <c r="AC154" s="52"/>
    </row>
    <row r="155" spans="1:29">
      <c r="A155" s="43"/>
      <c r="B155" s="43"/>
      <c r="C155" s="43"/>
      <c r="D155" s="43"/>
      <c r="E155" s="43"/>
      <c r="F155" s="44"/>
      <c r="G155" s="44"/>
      <c r="H155" s="43"/>
      <c r="I155" s="43"/>
      <c r="J155" s="43"/>
      <c r="K155" s="43"/>
      <c r="L155" s="43"/>
      <c r="M155" s="43"/>
      <c r="N155" s="52"/>
      <c r="O155" s="52"/>
      <c r="P155" s="52"/>
      <c r="Q155" s="52"/>
      <c r="R155" s="52"/>
      <c r="S155" s="52"/>
      <c r="T155" s="52"/>
      <c r="U155" s="52"/>
      <c r="V155" s="52"/>
      <c r="W155" s="52"/>
      <c r="X155" s="52"/>
      <c r="Y155" s="52"/>
      <c r="Z155" s="52"/>
      <c r="AA155" s="52"/>
      <c r="AB155" s="52"/>
      <c r="AC155" s="52"/>
    </row>
    <row r="156" spans="1:29">
      <c r="A156" s="43"/>
      <c r="B156" s="43"/>
      <c r="C156" s="43"/>
      <c r="D156" s="43"/>
      <c r="E156" s="43"/>
      <c r="F156" s="44"/>
      <c r="G156" s="44"/>
      <c r="H156" s="43"/>
      <c r="I156" s="43"/>
      <c r="J156" s="43"/>
      <c r="K156" s="43"/>
      <c r="L156" s="43"/>
      <c r="M156" s="43"/>
      <c r="N156" s="52"/>
      <c r="O156" s="52"/>
      <c r="P156" s="52"/>
      <c r="Q156" s="52"/>
      <c r="R156" s="52"/>
      <c r="S156" s="52"/>
      <c r="T156" s="52"/>
      <c r="U156" s="52"/>
      <c r="V156" s="52"/>
      <c r="W156" s="52"/>
      <c r="X156" s="52"/>
      <c r="Y156" s="52"/>
      <c r="Z156" s="52"/>
      <c r="AA156" s="52"/>
      <c r="AB156" s="52"/>
      <c r="AC156" s="52"/>
    </row>
    <row r="157" spans="1:29">
      <c r="A157" s="43"/>
      <c r="B157" s="43"/>
      <c r="C157" s="43"/>
      <c r="D157" s="43"/>
      <c r="E157" s="43"/>
      <c r="F157" s="44"/>
      <c r="G157" s="44"/>
      <c r="H157" s="43"/>
      <c r="I157" s="43"/>
      <c r="J157" s="43"/>
      <c r="K157" s="43"/>
      <c r="L157" s="43"/>
      <c r="M157" s="43"/>
      <c r="N157" s="52"/>
      <c r="O157" s="52"/>
      <c r="P157" s="52"/>
      <c r="Q157" s="52"/>
      <c r="R157" s="52"/>
      <c r="S157" s="52"/>
      <c r="T157" s="52"/>
      <c r="U157" s="52"/>
      <c r="V157" s="52"/>
      <c r="W157" s="52"/>
      <c r="X157" s="52"/>
      <c r="Y157" s="52"/>
      <c r="Z157" s="52"/>
      <c r="AA157" s="52"/>
      <c r="AB157" s="52"/>
      <c r="AC157" s="52"/>
    </row>
    <row r="158" spans="1:29">
      <c r="A158" s="43"/>
      <c r="B158" s="43"/>
      <c r="C158" s="43"/>
      <c r="D158" s="43"/>
      <c r="E158" s="43"/>
      <c r="F158" s="44"/>
      <c r="G158" s="44"/>
      <c r="H158" s="43"/>
      <c r="I158" s="43"/>
      <c r="J158" s="43"/>
      <c r="K158" s="43"/>
      <c r="L158" s="43"/>
      <c r="M158" s="43"/>
      <c r="N158" s="52"/>
      <c r="O158" s="52"/>
      <c r="P158" s="52"/>
      <c r="Q158" s="52"/>
      <c r="R158" s="52"/>
      <c r="S158" s="52"/>
      <c r="T158" s="52"/>
      <c r="U158" s="52"/>
      <c r="V158" s="52"/>
      <c r="W158" s="52"/>
      <c r="X158" s="52"/>
      <c r="Y158" s="52"/>
      <c r="Z158" s="52"/>
      <c r="AA158" s="52"/>
      <c r="AB158" s="52"/>
      <c r="AC158" s="52"/>
    </row>
    <row r="159" spans="1:29">
      <c r="A159" s="43"/>
      <c r="B159" s="43"/>
      <c r="C159" s="43"/>
      <c r="D159" s="43"/>
      <c r="E159" s="43"/>
      <c r="F159" s="44"/>
      <c r="G159" s="44"/>
      <c r="H159" s="43"/>
      <c r="I159" s="43"/>
      <c r="J159" s="43"/>
      <c r="K159" s="43"/>
      <c r="L159" s="43"/>
      <c r="M159" s="43"/>
      <c r="N159" s="52"/>
      <c r="O159" s="52"/>
      <c r="P159" s="52"/>
      <c r="Q159" s="52"/>
      <c r="R159" s="52"/>
      <c r="S159" s="52"/>
      <c r="T159" s="52"/>
      <c r="U159" s="52"/>
      <c r="V159" s="52"/>
      <c r="W159" s="52"/>
      <c r="X159" s="52"/>
      <c r="Y159" s="52"/>
      <c r="Z159" s="52"/>
      <c r="AA159" s="52"/>
      <c r="AB159" s="52"/>
      <c r="AC159" s="52"/>
    </row>
    <row r="160" spans="1:29">
      <c r="A160" s="43"/>
      <c r="B160" s="43"/>
      <c r="C160" s="43"/>
      <c r="D160" s="43"/>
      <c r="E160" s="43"/>
      <c r="F160" s="44"/>
      <c r="G160" s="44"/>
      <c r="H160" s="43"/>
      <c r="I160" s="43"/>
      <c r="J160" s="43"/>
      <c r="K160" s="43"/>
      <c r="L160" s="43"/>
      <c r="M160" s="43"/>
      <c r="N160" s="52"/>
      <c r="O160" s="52"/>
      <c r="P160" s="52"/>
      <c r="Q160" s="52"/>
      <c r="R160" s="52"/>
      <c r="S160" s="52"/>
      <c r="T160" s="52"/>
      <c r="U160" s="52"/>
      <c r="V160" s="52"/>
      <c r="W160" s="52"/>
      <c r="X160" s="52"/>
      <c r="Y160" s="52"/>
      <c r="Z160" s="52"/>
      <c r="AA160" s="52"/>
      <c r="AB160" s="52"/>
      <c r="AC160" s="52"/>
    </row>
    <row r="161" spans="1:29">
      <c r="A161" s="43"/>
      <c r="B161" s="43"/>
      <c r="C161" s="43"/>
      <c r="D161" s="43"/>
      <c r="E161" s="43"/>
      <c r="F161" s="44"/>
      <c r="G161" s="44"/>
      <c r="H161" s="43"/>
      <c r="I161" s="43"/>
      <c r="J161" s="43"/>
      <c r="K161" s="43"/>
      <c r="L161" s="43"/>
      <c r="M161" s="43"/>
      <c r="N161" s="52"/>
      <c r="O161" s="52"/>
      <c r="P161" s="52"/>
      <c r="Q161" s="52"/>
      <c r="R161" s="52"/>
      <c r="S161" s="52"/>
      <c r="T161" s="52"/>
      <c r="U161" s="52"/>
      <c r="V161" s="52"/>
      <c r="W161" s="52"/>
      <c r="X161" s="52"/>
      <c r="Y161" s="52"/>
      <c r="Z161" s="52"/>
      <c r="AA161" s="52"/>
      <c r="AB161" s="52"/>
      <c r="AC161" s="52"/>
    </row>
    <row r="162" spans="1:29">
      <c r="A162" s="43"/>
      <c r="B162" s="43"/>
      <c r="C162" s="43"/>
      <c r="D162" s="43"/>
      <c r="E162" s="43"/>
      <c r="F162" s="44"/>
      <c r="G162" s="44"/>
      <c r="H162" s="43"/>
      <c r="I162" s="43"/>
      <c r="J162" s="43"/>
      <c r="K162" s="43"/>
      <c r="L162" s="43"/>
      <c r="M162" s="43"/>
      <c r="N162" s="52"/>
      <c r="O162" s="52"/>
      <c r="P162" s="52"/>
      <c r="Q162" s="52"/>
      <c r="R162" s="52"/>
      <c r="S162" s="52"/>
      <c r="T162" s="52"/>
      <c r="U162" s="52"/>
      <c r="V162" s="52"/>
      <c r="W162" s="52"/>
      <c r="X162" s="52"/>
      <c r="Y162" s="52"/>
      <c r="Z162" s="52"/>
      <c r="AA162" s="52"/>
      <c r="AB162" s="52"/>
      <c r="AC162" s="52"/>
    </row>
    <row r="163" spans="1:29">
      <c r="A163" s="43"/>
      <c r="B163" s="43"/>
      <c r="C163" s="43"/>
      <c r="D163" s="43"/>
      <c r="E163" s="43"/>
      <c r="F163" s="44"/>
      <c r="G163" s="44"/>
      <c r="H163" s="43"/>
      <c r="I163" s="43"/>
      <c r="J163" s="43"/>
      <c r="K163" s="43"/>
      <c r="L163" s="43"/>
      <c r="M163" s="43"/>
      <c r="N163" s="52"/>
      <c r="O163" s="52"/>
      <c r="P163" s="52"/>
      <c r="Q163" s="52"/>
      <c r="R163" s="52"/>
      <c r="S163" s="52"/>
      <c r="T163" s="52"/>
      <c r="U163" s="52"/>
      <c r="V163" s="52"/>
      <c r="W163" s="52"/>
      <c r="X163" s="52"/>
      <c r="Y163" s="52"/>
      <c r="Z163" s="52"/>
      <c r="AA163" s="52"/>
      <c r="AB163" s="52"/>
      <c r="AC163" s="52"/>
    </row>
    <row r="164" spans="1:29">
      <c r="A164" s="43"/>
      <c r="B164" s="43"/>
      <c r="C164" s="43"/>
      <c r="D164" s="43"/>
      <c r="E164" s="43"/>
      <c r="F164" s="44"/>
      <c r="G164" s="44"/>
      <c r="H164" s="43"/>
      <c r="I164" s="43"/>
      <c r="J164" s="43"/>
      <c r="K164" s="43"/>
      <c r="L164" s="43"/>
      <c r="M164" s="43"/>
      <c r="N164" s="52"/>
      <c r="O164" s="52"/>
      <c r="P164" s="52"/>
      <c r="Q164" s="52"/>
      <c r="R164" s="52"/>
      <c r="S164" s="52"/>
      <c r="T164" s="52"/>
      <c r="U164" s="52"/>
      <c r="V164" s="52"/>
      <c r="W164" s="52"/>
      <c r="X164" s="52"/>
      <c r="Y164" s="52"/>
      <c r="Z164" s="52"/>
      <c r="AA164" s="52"/>
      <c r="AB164" s="52"/>
      <c r="AC164" s="52"/>
    </row>
    <row r="165" spans="1:29">
      <c r="A165" s="43"/>
      <c r="B165" s="43"/>
      <c r="C165" s="43"/>
      <c r="D165" s="43"/>
      <c r="E165" s="43"/>
      <c r="F165" s="44"/>
      <c r="G165" s="44"/>
      <c r="H165" s="43"/>
      <c r="I165" s="43"/>
      <c r="J165" s="43"/>
      <c r="K165" s="43"/>
      <c r="L165" s="43"/>
      <c r="M165" s="43"/>
      <c r="N165" s="52"/>
      <c r="O165" s="52"/>
      <c r="P165" s="52"/>
      <c r="Q165" s="52"/>
      <c r="R165" s="52"/>
      <c r="S165" s="52"/>
      <c r="T165" s="52"/>
      <c r="U165" s="52"/>
      <c r="V165" s="52"/>
      <c r="W165" s="52"/>
      <c r="X165" s="52"/>
      <c r="Y165" s="52"/>
      <c r="Z165" s="52"/>
      <c r="AA165" s="52"/>
      <c r="AB165" s="52"/>
      <c r="AC165" s="52"/>
    </row>
    <row r="166" spans="1:29">
      <c r="A166" s="43"/>
      <c r="B166" s="43"/>
      <c r="C166" s="43"/>
      <c r="D166" s="43"/>
      <c r="E166" s="43"/>
      <c r="F166" s="44"/>
      <c r="G166" s="44"/>
      <c r="H166" s="43"/>
      <c r="I166" s="43"/>
      <c r="J166" s="43"/>
      <c r="K166" s="43"/>
      <c r="L166" s="43"/>
      <c r="M166" s="43"/>
      <c r="N166" s="52"/>
      <c r="O166" s="52"/>
      <c r="P166" s="52"/>
      <c r="Q166" s="52"/>
      <c r="R166" s="52"/>
      <c r="S166" s="52"/>
      <c r="T166" s="52"/>
      <c r="U166" s="52"/>
      <c r="V166" s="52"/>
      <c r="W166" s="52"/>
      <c r="X166" s="52"/>
      <c r="Y166" s="52"/>
      <c r="Z166" s="52"/>
      <c r="AA166" s="52"/>
      <c r="AB166" s="52"/>
      <c r="AC166" s="52"/>
    </row>
    <row r="167" spans="1:29">
      <c r="A167" s="43"/>
      <c r="B167" s="43"/>
      <c r="C167" s="43"/>
      <c r="D167" s="43"/>
      <c r="E167" s="43"/>
      <c r="F167" s="44"/>
      <c r="G167" s="44"/>
      <c r="H167" s="43"/>
      <c r="I167" s="43"/>
      <c r="J167" s="43"/>
      <c r="K167" s="43"/>
      <c r="L167" s="43"/>
      <c r="M167" s="43"/>
      <c r="N167" s="52"/>
      <c r="O167" s="52"/>
      <c r="P167" s="52"/>
      <c r="Q167" s="52"/>
      <c r="R167" s="52"/>
      <c r="S167" s="52"/>
      <c r="T167" s="52"/>
      <c r="U167" s="52"/>
      <c r="V167" s="52"/>
      <c r="W167" s="52"/>
      <c r="X167" s="52"/>
      <c r="Y167" s="52"/>
      <c r="Z167" s="52"/>
      <c r="AA167" s="52"/>
      <c r="AB167" s="52"/>
      <c r="AC167" s="52"/>
    </row>
    <row r="168" spans="1:29">
      <c r="A168" s="43"/>
      <c r="B168" s="43"/>
      <c r="C168" s="43"/>
      <c r="D168" s="43"/>
      <c r="E168" s="43"/>
      <c r="F168" s="44"/>
      <c r="G168" s="44"/>
      <c r="H168" s="43"/>
      <c r="I168" s="43"/>
      <c r="J168" s="43"/>
      <c r="K168" s="43"/>
      <c r="L168" s="43"/>
      <c r="M168" s="43"/>
      <c r="N168" s="52"/>
      <c r="O168" s="52"/>
      <c r="P168" s="52"/>
      <c r="Q168" s="52"/>
      <c r="R168" s="52"/>
      <c r="S168" s="52"/>
      <c r="T168" s="52"/>
      <c r="U168" s="52"/>
      <c r="V168" s="52"/>
      <c r="W168" s="52"/>
      <c r="X168" s="52"/>
      <c r="Y168" s="52"/>
      <c r="Z168" s="52"/>
      <c r="AA168" s="52"/>
      <c r="AB168" s="52"/>
      <c r="AC168" s="52"/>
    </row>
    <row r="169" spans="1:29">
      <c r="A169" s="43"/>
      <c r="B169" s="43"/>
      <c r="C169" s="43"/>
      <c r="D169" s="43"/>
      <c r="E169" s="43"/>
      <c r="F169" s="44"/>
      <c r="G169" s="44"/>
      <c r="H169" s="43"/>
      <c r="I169" s="43"/>
      <c r="J169" s="43"/>
      <c r="K169" s="43"/>
      <c r="L169" s="43"/>
      <c r="M169" s="43"/>
      <c r="N169" s="52"/>
      <c r="O169" s="52"/>
      <c r="P169" s="52"/>
      <c r="Q169" s="52"/>
      <c r="R169" s="52"/>
      <c r="S169" s="52"/>
      <c r="T169" s="52"/>
      <c r="U169" s="52"/>
      <c r="V169" s="52"/>
      <c r="W169" s="52"/>
      <c r="X169" s="52"/>
      <c r="Y169" s="52"/>
      <c r="Z169" s="52"/>
      <c r="AA169" s="52"/>
      <c r="AB169" s="52"/>
      <c r="AC169" s="52"/>
    </row>
    <row r="170" spans="1:29">
      <c r="A170" s="43"/>
      <c r="B170" s="43"/>
      <c r="C170" s="43"/>
      <c r="D170" s="43"/>
      <c r="E170" s="43"/>
      <c r="F170" s="44"/>
      <c r="G170" s="44"/>
      <c r="H170" s="43"/>
      <c r="I170" s="43"/>
      <c r="J170" s="43"/>
      <c r="K170" s="43"/>
      <c r="L170" s="43"/>
      <c r="M170" s="43"/>
      <c r="N170" s="52"/>
      <c r="O170" s="52"/>
      <c r="P170" s="52"/>
      <c r="Q170" s="52"/>
      <c r="R170" s="52"/>
      <c r="S170" s="52"/>
      <c r="T170" s="52"/>
      <c r="U170" s="52"/>
      <c r="V170" s="52"/>
      <c r="W170" s="52"/>
      <c r="X170" s="52"/>
      <c r="Y170" s="52"/>
      <c r="Z170" s="52"/>
      <c r="AA170" s="52"/>
      <c r="AB170" s="52"/>
      <c r="AC170" s="52"/>
    </row>
    <row r="171" spans="1:29">
      <c r="A171" s="43"/>
      <c r="B171" s="43"/>
      <c r="C171" s="43"/>
      <c r="D171" s="43"/>
      <c r="E171" s="43"/>
      <c r="F171" s="44"/>
      <c r="G171" s="44"/>
      <c r="H171" s="43"/>
      <c r="I171" s="43"/>
      <c r="J171" s="43"/>
      <c r="K171" s="43"/>
      <c r="L171" s="43"/>
      <c r="M171" s="43"/>
      <c r="N171" s="52"/>
      <c r="O171" s="52"/>
      <c r="P171" s="52"/>
      <c r="Q171" s="52"/>
      <c r="R171" s="52"/>
      <c r="S171" s="52"/>
      <c r="T171" s="52"/>
      <c r="U171" s="52"/>
      <c r="V171" s="52"/>
      <c r="W171" s="52"/>
      <c r="X171" s="52"/>
      <c r="Y171" s="52"/>
      <c r="Z171" s="52"/>
      <c r="AA171" s="52"/>
      <c r="AB171" s="52"/>
      <c r="AC171" s="52"/>
    </row>
    <row r="172" spans="1:29">
      <c r="A172" s="43"/>
      <c r="B172" s="43"/>
      <c r="C172" s="43"/>
      <c r="D172" s="43"/>
      <c r="E172" s="43"/>
      <c r="F172" s="44"/>
      <c r="G172" s="44"/>
      <c r="H172" s="43"/>
      <c r="I172" s="43"/>
      <c r="J172" s="43"/>
      <c r="K172" s="43"/>
      <c r="L172" s="43"/>
      <c r="M172" s="43"/>
      <c r="N172" s="52"/>
      <c r="O172" s="52"/>
      <c r="P172" s="52"/>
      <c r="Q172" s="52"/>
      <c r="R172" s="52"/>
      <c r="S172" s="52"/>
      <c r="T172" s="52"/>
      <c r="U172" s="52"/>
      <c r="V172" s="52"/>
      <c r="W172" s="52"/>
      <c r="X172" s="52"/>
      <c r="Y172" s="52"/>
      <c r="Z172" s="52"/>
      <c r="AA172" s="52"/>
      <c r="AB172" s="52"/>
      <c r="AC172" s="52"/>
    </row>
    <row r="173" spans="1:29">
      <c r="A173" s="43"/>
      <c r="B173" s="43"/>
      <c r="C173" s="43"/>
      <c r="D173" s="43"/>
      <c r="E173" s="43"/>
      <c r="F173" s="44"/>
      <c r="G173" s="44"/>
      <c r="H173" s="43"/>
      <c r="I173" s="43"/>
      <c r="J173" s="43"/>
      <c r="K173" s="43"/>
      <c r="L173" s="43"/>
      <c r="M173" s="43"/>
      <c r="N173" s="52"/>
      <c r="O173" s="52"/>
      <c r="P173" s="52"/>
      <c r="Q173" s="52"/>
      <c r="R173" s="52"/>
      <c r="S173" s="52"/>
      <c r="T173" s="52"/>
      <c r="U173" s="52"/>
      <c r="V173" s="52"/>
      <c r="W173" s="52"/>
      <c r="X173" s="52"/>
      <c r="Y173" s="52"/>
      <c r="Z173" s="52"/>
      <c r="AA173" s="52"/>
      <c r="AB173" s="52"/>
      <c r="AC173" s="52"/>
    </row>
    <row r="174" spans="1:29">
      <c r="A174" s="43"/>
      <c r="B174" s="43"/>
      <c r="C174" s="43"/>
      <c r="D174" s="43"/>
      <c r="E174" s="43"/>
      <c r="F174" s="44"/>
      <c r="G174" s="44"/>
      <c r="H174" s="43"/>
      <c r="I174" s="43"/>
      <c r="J174" s="43"/>
      <c r="K174" s="43"/>
      <c r="L174" s="43"/>
      <c r="M174" s="43"/>
      <c r="N174" s="52"/>
      <c r="O174" s="52"/>
      <c r="P174" s="52"/>
      <c r="Q174" s="52"/>
      <c r="R174" s="52"/>
      <c r="S174" s="52"/>
      <c r="T174" s="52"/>
      <c r="U174" s="52"/>
      <c r="V174" s="52"/>
      <c r="W174" s="52"/>
      <c r="X174" s="52"/>
      <c r="Y174" s="52"/>
      <c r="Z174" s="52"/>
      <c r="AA174" s="52"/>
      <c r="AB174" s="52"/>
      <c r="AC174" s="52"/>
    </row>
    <row r="175" spans="1:29">
      <c r="A175" s="43"/>
      <c r="B175" s="43"/>
      <c r="C175" s="43"/>
      <c r="D175" s="43"/>
      <c r="E175" s="43"/>
      <c r="F175" s="44"/>
      <c r="G175" s="44"/>
      <c r="H175" s="43"/>
      <c r="I175" s="43"/>
      <c r="J175" s="43"/>
      <c r="K175" s="43"/>
      <c r="L175" s="43"/>
      <c r="M175" s="43"/>
      <c r="N175" s="52"/>
      <c r="O175" s="52"/>
      <c r="P175" s="52"/>
      <c r="Q175" s="52"/>
      <c r="R175" s="52"/>
      <c r="S175" s="52"/>
      <c r="T175" s="52"/>
      <c r="U175" s="52"/>
      <c r="V175" s="52"/>
      <c r="W175" s="52"/>
      <c r="X175" s="52"/>
      <c r="Y175" s="52"/>
      <c r="Z175" s="52"/>
      <c r="AA175" s="52"/>
      <c r="AB175" s="52"/>
      <c r="AC175" s="52"/>
    </row>
    <row r="176" spans="1:29">
      <c r="A176" s="43"/>
      <c r="B176" s="43"/>
      <c r="C176" s="43"/>
      <c r="D176" s="43"/>
      <c r="E176" s="43"/>
      <c r="F176" s="44"/>
      <c r="G176" s="44"/>
      <c r="H176" s="43"/>
      <c r="I176" s="43"/>
      <c r="J176" s="43"/>
      <c r="K176" s="43"/>
      <c r="L176" s="43"/>
      <c r="M176" s="43"/>
      <c r="N176" s="52"/>
      <c r="O176" s="52"/>
      <c r="P176" s="52"/>
      <c r="Q176" s="52"/>
      <c r="R176" s="52"/>
      <c r="S176" s="52"/>
      <c r="T176" s="52"/>
      <c r="U176" s="52"/>
      <c r="V176" s="52"/>
      <c r="W176" s="52"/>
      <c r="X176" s="52"/>
      <c r="Y176" s="52"/>
      <c r="Z176" s="52"/>
      <c r="AA176" s="52"/>
      <c r="AB176" s="52"/>
      <c r="AC176" s="52"/>
    </row>
    <row r="177" spans="1:29">
      <c r="A177" s="43"/>
      <c r="B177" s="43"/>
      <c r="C177" s="43"/>
      <c r="D177" s="43"/>
      <c r="E177" s="43"/>
      <c r="F177" s="44"/>
      <c r="G177" s="44"/>
      <c r="H177" s="43"/>
      <c r="I177" s="43"/>
      <c r="J177" s="43"/>
      <c r="K177" s="43"/>
      <c r="L177" s="43"/>
      <c r="M177" s="43"/>
      <c r="N177" s="52"/>
      <c r="O177" s="52"/>
      <c r="P177" s="52"/>
      <c r="Q177" s="52"/>
      <c r="R177" s="52"/>
      <c r="S177" s="52"/>
      <c r="T177" s="52"/>
      <c r="U177" s="52"/>
      <c r="V177" s="52"/>
      <c r="W177" s="52"/>
      <c r="X177" s="52"/>
      <c r="Y177" s="52"/>
      <c r="Z177" s="52"/>
      <c r="AA177" s="52"/>
      <c r="AB177" s="52"/>
      <c r="AC177" s="52"/>
    </row>
    <row r="178" spans="1:29">
      <c r="A178" s="43"/>
      <c r="B178" s="43"/>
      <c r="C178" s="43"/>
      <c r="D178" s="43"/>
      <c r="E178" s="43"/>
      <c r="F178" s="44"/>
      <c r="G178" s="44"/>
      <c r="H178" s="43"/>
      <c r="I178" s="43"/>
      <c r="J178" s="43"/>
      <c r="K178" s="43"/>
      <c r="L178" s="43"/>
      <c r="M178" s="43"/>
      <c r="N178" s="52"/>
      <c r="O178" s="52"/>
      <c r="P178" s="52"/>
      <c r="Q178" s="52"/>
      <c r="R178" s="52"/>
      <c r="S178" s="52"/>
      <c r="T178" s="52"/>
      <c r="U178" s="52"/>
      <c r="V178" s="52"/>
      <c r="W178" s="52"/>
      <c r="X178" s="52"/>
      <c r="Y178" s="52"/>
      <c r="Z178" s="52"/>
      <c r="AA178" s="52"/>
      <c r="AB178" s="52"/>
      <c r="AC178" s="52"/>
    </row>
    <row r="179" spans="1:29">
      <c r="A179" s="43"/>
      <c r="B179" s="43"/>
      <c r="C179" s="43"/>
      <c r="D179" s="43"/>
      <c r="E179" s="43"/>
      <c r="F179" s="44"/>
      <c r="G179" s="44"/>
      <c r="H179" s="43"/>
      <c r="I179" s="43"/>
      <c r="J179" s="43"/>
      <c r="K179" s="43"/>
      <c r="L179" s="43"/>
      <c r="M179" s="43"/>
      <c r="N179" s="52"/>
      <c r="O179" s="52"/>
      <c r="P179" s="52"/>
      <c r="Q179" s="52"/>
      <c r="R179" s="52"/>
      <c r="S179" s="52"/>
      <c r="T179" s="52"/>
      <c r="U179" s="52"/>
      <c r="V179" s="52"/>
      <c r="W179" s="52"/>
      <c r="X179" s="52"/>
      <c r="Y179" s="52"/>
      <c r="Z179" s="52"/>
      <c r="AA179" s="52"/>
      <c r="AB179" s="52"/>
      <c r="AC179" s="52"/>
    </row>
    <row r="180" spans="1:29">
      <c r="A180" s="43"/>
      <c r="B180" s="43"/>
      <c r="C180" s="43"/>
      <c r="D180" s="43"/>
      <c r="E180" s="43"/>
      <c r="F180" s="44"/>
      <c r="G180" s="44"/>
      <c r="H180" s="43"/>
      <c r="I180" s="43"/>
      <c r="J180" s="43"/>
      <c r="K180" s="43"/>
      <c r="L180" s="43"/>
      <c r="M180" s="43"/>
      <c r="N180" s="52"/>
      <c r="O180" s="52"/>
      <c r="P180" s="52"/>
      <c r="Q180" s="52"/>
      <c r="R180" s="52"/>
      <c r="S180" s="52"/>
      <c r="T180" s="52"/>
      <c r="U180" s="52"/>
      <c r="V180" s="52"/>
      <c r="W180" s="52"/>
      <c r="X180" s="52"/>
      <c r="Y180" s="52"/>
      <c r="Z180" s="52"/>
      <c r="AA180" s="52"/>
      <c r="AB180" s="52"/>
      <c r="AC180" s="52"/>
    </row>
    <row r="181" spans="1:29">
      <c r="A181" s="43"/>
      <c r="B181" s="43"/>
      <c r="C181" s="43"/>
      <c r="D181" s="43"/>
      <c r="E181" s="43"/>
      <c r="F181" s="44"/>
      <c r="G181" s="44"/>
      <c r="H181" s="43"/>
      <c r="I181" s="43"/>
      <c r="J181" s="43"/>
      <c r="K181" s="43"/>
      <c r="L181" s="43"/>
      <c r="M181" s="43"/>
      <c r="N181" s="52"/>
      <c r="O181" s="52"/>
      <c r="P181" s="52"/>
      <c r="Q181" s="52"/>
      <c r="R181" s="52"/>
      <c r="S181" s="52"/>
      <c r="T181" s="52"/>
      <c r="U181" s="52"/>
      <c r="V181" s="52"/>
      <c r="W181" s="52"/>
      <c r="X181" s="52"/>
      <c r="Y181" s="52"/>
      <c r="Z181" s="52"/>
      <c r="AA181" s="52"/>
      <c r="AB181" s="52"/>
      <c r="AC181" s="52"/>
    </row>
    <row r="182" spans="1:29">
      <c r="A182" s="43"/>
      <c r="B182" s="43"/>
      <c r="C182" s="43"/>
      <c r="D182" s="43"/>
      <c r="E182" s="43"/>
      <c r="F182" s="44"/>
      <c r="G182" s="44"/>
      <c r="H182" s="43"/>
      <c r="I182" s="43"/>
      <c r="J182" s="43"/>
      <c r="K182" s="43"/>
      <c r="L182" s="43"/>
      <c r="M182" s="43"/>
      <c r="N182" s="52"/>
      <c r="O182" s="52"/>
      <c r="P182" s="52"/>
      <c r="Q182" s="52"/>
      <c r="R182" s="52"/>
      <c r="S182" s="52"/>
      <c r="T182" s="52"/>
      <c r="U182" s="52"/>
      <c r="V182" s="52"/>
      <c r="W182" s="52"/>
      <c r="X182" s="52"/>
      <c r="Y182" s="52"/>
      <c r="Z182" s="52"/>
      <c r="AA182" s="52"/>
      <c r="AB182" s="52"/>
      <c r="AC182" s="52"/>
    </row>
    <row r="183" spans="1:29">
      <c r="A183" s="43"/>
      <c r="B183" s="43"/>
      <c r="C183" s="43"/>
      <c r="D183" s="43"/>
      <c r="E183" s="43"/>
      <c r="F183" s="44"/>
      <c r="G183" s="44"/>
      <c r="H183" s="43"/>
      <c r="I183" s="43"/>
      <c r="J183" s="43"/>
      <c r="K183" s="43"/>
      <c r="L183" s="43"/>
      <c r="M183" s="43"/>
      <c r="N183" s="52"/>
      <c r="O183" s="52"/>
      <c r="P183" s="52"/>
      <c r="Q183" s="52"/>
      <c r="R183" s="52"/>
      <c r="S183" s="52"/>
      <c r="T183" s="52"/>
      <c r="U183" s="52"/>
      <c r="V183" s="52"/>
      <c r="W183" s="52"/>
      <c r="X183" s="52"/>
      <c r="Y183" s="52"/>
      <c r="Z183" s="52"/>
      <c r="AA183" s="52"/>
      <c r="AB183" s="52"/>
      <c r="AC183" s="52"/>
    </row>
    <row r="184" spans="1:29">
      <c r="A184" s="43"/>
      <c r="B184" s="43"/>
      <c r="C184" s="43"/>
      <c r="D184" s="43"/>
      <c r="E184" s="43"/>
      <c r="F184" s="44"/>
      <c r="G184" s="44"/>
      <c r="H184" s="43"/>
      <c r="I184" s="43"/>
      <c r="J184" s="43"/>
      <c r="K184" s="43"/>
      <c r="L184" s="43"/>
      <c r="M184" s="43"/>
      <c r="N184" s="52"/>
      <c r="O184" s="52"/>
      <c r="P184" s="52"/>
      <c r="Q184" s="52"/>
      <c r="R184" s="52"/>
      <c r="S184" s="52"/>
      <c r="T184" s="52"/>
      <c r="U184" s="52"/>
      <c r="V184" s="52"/>
      <c r="W184" s="52"/>
      <c r="X184" s="52"/>
      <c r="Y184" s="52"/>
      <c r="Z184" s="52"/>
      <c r="AA184" s="52"/>
      <c r="AB184" s="52"/>
      <c r="AC184" s="52"/>
    </row>
    <row r="185" spans="1:29">
      <c r="A185" s="43"/>
      <c r="B185" s="43"/>
      <c r="C185" s="43"/>
      <c r="D185" s="43"/>
      <c r="E185" s="43"/>
      <c r="F185" s="44"/>
      <c r="G185" s="44"/>
      <c r="H185" s="43"/>
      <c r="I185" s="43"/>
      <c r="J185" s="43"/>
      <c r="K185" s="43"/>
      <c r="L185" s="43"/>
      <c r="M185" s="43"/>
      <c r="N185" s="52"/>
      <c r="O185" s="52"/>
      <c r="P185" s="52"/>
      <c r="Q185" s="52"/>
      <c r="R185" s="52"/>
      <c r="S185" s="52"/>
      <c r="T185" s="52"/>
      <c r="U185" s="52"/>
      <c r="V185" s="52"/>
      <c r="W185" s="52"/>
      <c r="X185" s="52"/>
      <c r="Y185" s="52"/>
      <c r="Z185" s="52"/>
      <c r="AA185" s="52"/>
      <c r="AB185" s="52"/>
      <c r="AC185" s="52"/>
    </row>
    <row r="186" spans="1:29">
      <c r="A186" s="43"/>
      <c r="B186" s="43"/>
      <c r="C186" s="43"/>
      <c r="D186" s="43"/>
      <c r="E186" s="43"/>
      <c r="F186" s="44"/>
      <c r="G186" s="44"/>
      <c r="H186" s="43"/>
      <c r="I186" s="43"/>
      <c r="J186" s="43"/>
      <c r="K186" s="43"/>
      <c r="L186" s="43"/>
      <c r="M186" s="43"/>
      <c r="N186" s="52"/>
      <c r="O186" s="52"/>
      <c r="P186" s="52"/>
      <c r="Q186" s="52"/>
      <c r="R186" s="52"/>
      <c r="S186" s="52"/>
      <c r="T186" s="52"/>
      <c r="U186" s="52"/>
      <c r="V186" s="52"/>
      <c r="W186" s="52"/>
      <c r="X186" s="52"/>
      <c r="Y186" s="52"/>
      <c r="Z186" s="52"/>
      <c r="AA186" s="52"/>
      <c r="AB186" s="52"/>
      <c r="AC186" s="52"/>
    </row>
    <row r="187" spans="1:29">
      <c r="A187" s="43"/>
      <c r="B187" s="43"/>
      <c r="C187" s="43"/>
      <c r="D187" s="43"/>
      <c r="E187" s="43"/>
      <c r="F187" s="44"/>
      <c r="G187" s="44"/>
      <c r="H187" s="43"/>
      <c r="I187" s="43"/>
      <c r="J187" s="43"/>
      <c r="K187" s="43"/>
      <c r="L187" s="43"/>
      <c r="M187" s="43"/>
      <c r="N187" s="52"/>
      <c r="O187" s="52"/>
      <c r="P187" s="52"/>
      <c r="Q187" s="52"/>
      <c r="R187" s="52"/>
      <c r="S187" s="52"/>
      <c r="T187" s="52"/>
      <c r="U187" s="52"/>
      <c r="V187" s="52"/>
      <c r="W187" s="52"/>
      <c r="X187" s="52"/>
      <c r="Y187" s="52"/>
      <c r="Z187" s="52"/>
      <c r="AA187" s="52"/>
      <c r="AB187" s="52"/>
      <c r="AC187" s="52"/>
    </row>
    <row r="188" spans="1:29">
      <c r="A188" s="43"/>
      <c r="B188" s="43"/>
      <c r="C188" s="43"/>
      <c r="D188" s="43"/>
      <c r="E188" s="43"/>
      <c r="F188" s="44"/>
      <c r="G188" s="44"/>
      <c r="H188" s="43"/>
      <c r="I188" s="43"/>
      <c r="J188" s="43"/>
      <c r="K188" s="43"/>
      <c r="L188" s="45"/>
      <c r="M188" s="45"/>
      <c r="N188" s="41"/>
      <c r="O188" s="41"/>
      <c r="P188" s="41"/>
      <c r="Q188" s="41"/>
      <c r="R188" s="41"/>
      <c r="S188" s="41"/>
      <c r="T188" s="41"/>
      <c r="U188" s="41"/>
      <c r="V188" s="41"/>
      <c r="W188" s="41"/>
      <c r="X188" s="41"/>
      <c r="Y188" s="41"/>
      <c r="Z188" s="41"/>
      <c r="AA188" s="41"/>
      <c r="AB188" s="41"/>
      <c r="AC188" s="41"/>
    </row>
    <row r="189" spans="1:29">
      <c r="A189" s="43"/>
      <c r="B189" s="43"/>
      <c r="C189" s="43"/>
      <c r="D189" s="43"/>
      <c r="E189" s="43"/>
      <c r="F189" s="44"/>
      <c r="G189" s="44"/>
      <c r="H189" s="43"/>
      <c r="I189" s="43"/>
      <c r="J189" s="43"/>
      <c r="K189" s="43"/>
      <c r="L189" s="45"/>
      <c r="M189" s="45"/>
      <c r="N189" s="41"/>
      <c r="O189" s="41"/>
      <c r="P189" s="41"/>
      <c r="Q189" s="41"/>
      <c r="R189" s="41"/>
      <c r="S189" s="41"/>
      <c r="T189" s="41"/>
      <c r="U189" s="41"/>
      <c r="V189" s="41"/>
      <c r="W189" s="41"/>
      <c r="X189" s="41"/>
      <c r="Y189" s="41"/>
      <c r="Z189" s="41"/>
      <c r="AA189" s="41"/>
      <c r="AB189" s="41"/>
      <c r="AC189" s="41"/>
    </row>
    <row r="190" spans="1:29">
      <c r="A190" s="43"/>
      <c r="B190" s="43"/>
      <c r="C190" s="43"/>
      <c r="D190" s="43"/>
      <c r="E190" s="43"/>
      <c r="F190" s="44"/>
      <c r="G190" s="44"/>
      <c r="H190" s="43"/>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4"/>
      <c r="G191" s="44"/>
      <c r="H191" s="43"/>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4"/>
      <c r="G192" s="44"/>
      <c r="H192" s="43"/>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4"/>
      <c r="G193" s="44"/>
      <c r="H193" s="43"/>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4"/>
      <c r="G194" s="44"/>
      <c r="H194" s="43"/>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4"/>
      <c r="G195" s="44"/>
      <c r="H195" s="43"/>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4"/>
      <c r="G196" s="44"/>
      <c r="H196" s="43"/>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4"/>
      <c r="G197" s="44"/>
      <c r="H197" s="43"/>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4"/>
      <c r="G198" s="44"/>
      <c r="H198" s="43"/>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4"/>
      <c r="G199" s="44"/>
      <c r="H199" s="43"/>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4"/>
      <c r="G200" s="44"/>
      <c r="H200" s="43"/>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4"/>
      <c r="G201" s="44"/>
      <c r="H201" s="43"/>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4"/>
      <c r="G202" s="44"/>
      <c r="H202" s="43"/>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4"/>
      <c r="G203" s="44"/>
      <c r="H203" s="43"/>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4"/>
      <c r="G204" s="44"/>
      <c r="H204" s="43"/>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4"/>
      <c r="G205" s="44"/>
      <c r="H205" s="43"/>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4"/>
      <c r="G206" s="44"/>
      <c r="H206" s="43"/>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4"/>
      <c r="G207" s="44"/>
      <c r="H207" s="43"/>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4"/>
      <c r="G208" s="44"/>
      <c r="H208" s="43"/>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4"/>
      <c r="G209" s="44"/>
      <c r="H209" s="43"/>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4"/>
      <c r="G210" s="44"/>
      <c r="H210" s="43"/>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4"/>
      <c r="G211" s="44"/>
      <c r="H211" s="43"/>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4"/>
      <c r="G212" s="44"/>
      <c r="H212" s="43"/>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4"/>
      <c r="G213" s="44"/>
      <c r="H213" s="43"/>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4"/>
      <c r="G214" s="44"/>
      <c r="H214" s="43"/>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4"/>
      <c r="G215" s="44"/>
      <c r="H215" s="43"/>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4"/>
      <c r="G216" s="44"/>
      <c r="H216" s="43"/>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4"/>
      <c r="G217" s="44"/>
      <c r="H217" s="43"/>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4"/>
      <c r="G218" s="44"/>
      <c r="H218" s="43"/>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4"/>
      <c r="G219" s="44"/>
      <c r="H219" s="43"/>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4"/>
      <c r="G220" s="44"/>
      <c r="H220" s="43"/>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4"/>
      <c r="G221" s="44"/>
      <c r="H221" s="43"/>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4"/>
      <c r="G222" s="44"/>
      <c r="H222" s="43"/>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4"/>
      <c r="G223" s="44"/>
      <c r="H223" s="43"/>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4"/>
      <c r="G224" s="44"/>
      <c r="H224" s="43"/>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4"/>
      <c r="G225" s="44"/>
      <c r="H225" s="43"/>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4"/>
      <c r="G226" s="44"/>
      <c r="H226" s="43"/>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4"/>
      <c r="G227" s="44"/>
      <c r="H227" s="43"/>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4"/>
      <c r="G228" s="44"/>
      <c r="H228" s="43"/>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4"/>
      <c r="G229" s="44"/>
      <c r="H229" s="43"/>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4"/>
      <c r="G230" s="44"/>
      <c r="H230" s="43"/>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4"/>
      <c r="G231" s="44"/>
      <c r="H231" s="43"/>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4"/>
      <c r="G232" s="44"/>
      <c r="H232" s="43"/>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4"/>
      <c r="G233" s="44"/>
      <c r="H233" s="43"/>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4"/>
      <c r="G234" s="44"/>
      <c r="H234" s="43"/>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4"/>
      <c r="G235" s="44"/>
      <c r="H235" s="43"/>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4"/>
      <c r="G236" s="44"/>
      <c r="H236" s="43"/>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4"/>
      <c r="G237" s="44"/>
      <c r="H237" s="43"/>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4"/>
      <c r="G238" s="44"/>
      <c r="H238" s="43"/>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4"/>
      <c r="G239" s="44"/>
      <c r="H239" s="43"/>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4"/>
      <c r="G240" s="44"/>
      <c r="H240" s="43"/>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4"/>
      <c r="G241" s="44"/>
      <c r="H241" s="43"/>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4"/>
      <c r="G242" s="44"/>
      <c r="H242" s="43"/>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4"/>
      <c r="G243" s="44"/>
      <c r="H243" s="43"/>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4"/>
      <c r="G244" s="44"/>
      <c r="H244" s="43"/>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4"/>
      <c r="G245" s="44"/>
      <c r="H245" s="43"/>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4"/>
      <c r="G246" s="44"/>
      <c r="H246" s="43"/>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4"/>
      <c r="G247" s="44"/>
      <c r="H247" s="43"/>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4"/>
      <c r="G248" s="44"/>
      <c r="H248" s="43"/>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4"/>
      <c r="G249" s="44"/>
      <c r="H249" s="43"/>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4"/>
      <c r="G250" s="44"/>
      <c r="H250" s="43"/>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4"/>
      <c r="G251" s="44"/>
      <c r="H251" s="43"/>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4"/>
      <c r="G252" s="44"/>
      <c r="H252" s="43"/>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4"/>
      <c r="G253" s="44"/>
      <c r="H253" s="43"/>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4"/>
      <c r="G254" s="44"/>
      <c r="H254" s="43"/>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4"/>
      <c r="G255" s="44"/>
      <c r="H255" s="43"/>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4"/>
      <c r="G256" s="44"/>
      <c r="H256" s="43"/>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4"/>
      <c r="G257" s="44"/>
      <c r="H257" s="43"/>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4"/>
      <c r="G258" s="44"/>
      <c r="H258" s="43"/>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4"/>
      <c r="G259" s="44"/>
      <c r="H259" s="43"/>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4"/>
      <c r="G260" s="44"/>
      <c r="H260" s="43"/>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4"/>
      <c r="G261" s="44"/>
      <c r="H261" s="43"/>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4"/>
      <c r="G262" s="44"/>
      <c r="H262" s="43"/>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4"/>
      <c r="G263" s="44"/>
      <c r="H263" s="43"/>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4"/>
      <c r="G264" s="44"/>
      <c r="H264" s="43"/>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4"/>
      <c r="G265" s="44"/>
      <c r="H265" s="43"/>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4"/>
      <c r="G266" s="44"/>
      <c r="H266" s="43"/>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4"/>
      <c r="G267" s="44"/>
      <c r="H267" s="43"/>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4"/>
      <c r="G268" s="44"/>
      <c r="H268" s="43"/>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4"/>
      <c r="G269" s="44"/>
      <c r="H269" s="43"/>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4"/>
      <c r="G270" s="44"/>
      <c r="H270" s="43"/>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4"/>
      <c r="G271" s="44"/>
      <c r="H271" s="43"/>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4"/>
      <c r="G272" s="44"/>
      <c r="H272" s="43"/>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4"/>
      <c r="G273" s="44"/>
      <c r="H273" s="43"/>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4"/>
      <c r="G274" s="44"/>
      <c r="H274" s="43"/>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4"/>
      <c r="G275" s="44"/>
      <c r="H275" s="43"/>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4"/>
      <c r="G276" s="44"/>
      <c r="H276" s="43"/>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4"/>
      <c r="G277" s="44"/>
      <c r="H277" s="43"/>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4"/>
      <c r="G278" s="44"/>
      <c r="H278" s="43"/>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4"/>
      <c r="G279" s="44"/>
      <c r="H279" s="43"/>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4"/>
      <c r="G280" s="44"/>
      <c r="H280" s="43"/>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4"/>
      <c r="G281" s="44"/>
      <c r="H281" s="43"/>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4"/>
      <c r="G282" s="44"/>
      <c r="H282" s="43"/>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4"/>
      <c r="G283" s="44"/>
      <c r="H283" s="43"/>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4"/>
      <c r="G284" s="44"/>
      <c r="H284" s="43"/>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4"/>
      <c r="G285" s="44"/>
      <c r="H285" s="43"/>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4"/>
      <c r="G286" s="44"/>
      <c r="H286" s="43"/>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4"/>
      <c r="G287" s="44"/>
      <c r="H287" s="43"/>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4"/>
      <c r="G288" s="44"/>
      <c r="H288" s="43"/>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4"/>
      <c r="G289" s="44"/>
      <c r="H289" s="43"/>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4"/>
      <c r="G290" s="44"/>
      <c r="H290" s="43"/>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4"/>
      <c r="G291" s="44"/>
      <c r="H291" s="43"/>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4"/>
      <c r="G292" s="44"/>
      <c r="H292" s="43"/>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4"/>
      <c r="G293" s="44"/>
      <c r="H293" s="43"/>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4"/>
      <c r="G294" s="44"/>
      <c r="H294" s="43"/>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4"/>
      <c r="G295" s="44"/>
      <c r="H295" s="43"/>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4"/>
      <c r="G296" s="44"/>
      <c r="H296" s="43"/>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4"/>
      <c r="G297" s="44"/>
      <c r="H297" s="43"/>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4"/>
      <c r="G298" s="44"/>
      <c r="H298" s="43"/>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4"/>
      <c r="G299" s="44"/>
      <c r="H299" s="43"/>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4"/>
      <c r="G300" s="44"/>
      <c r="H300" s="43"/>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4"/>
      <c r="G301" s="44"/>
      <c r="H301" s="43"/>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4"/>
      <c r="G302" s="44"/>
      <c r="H302" s="43"/>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4"/>
      <c r="G303" s="44"/>
      <c r="H303" s="43"/>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4"/>
      <c r="G304" s="44"/>
      <c r="H304" s="43"/>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4"/>
      <c r="G305" s="44"/>
      <c r="H305" s="43"/>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4"/>
      <c r="G306" s="44"/>
      <c r="H306" s="43"/>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4"/>
      <c r="G307" s="44"/>
      <c r="H307" s="43"/>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4"/>
      <c r="G308" s="44"/>
      <c r="H308" s="43"/>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4"/>
      <c r="G309" s="44"/>
      <c r="H309" s="43"/>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4"/>
      <c r="G310" s="44"/>
      <c r="H310" s="43"/>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4"/>
      <c r="G311" s="44"/>
      <c r="H311" s="43"/>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4"/>
      <c r="G312" s="44"/>
      <c r="H312" s="43"/>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4"/>
      <c r="G313" s="44"/>
      <c r="H313" s="43"/>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4"/>
      <c r="G314" s="44"/>
      <c r="H314" s="43"/>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4"/>
      <c r="G315" s="44"/>
      <c r="H315" s="43"/>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4"/>
      <c r="G316" s="44"/>
      <c r="H316" s="43"/>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4"/>
      <c r="G317" s="44"/>
      <c r="H317" s="43"/>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4"/>
      <c r="G318" s="44"/>
      <c r="H318" s="43"/>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4"/>
      <c r="G319" s="44"/>
      <c r="H319" s="43"/>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4"/>
      <c r="G320" s="44"/>
      <c r="H320" s="43"/>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4"/>
      <c r="G321" s="44"/>
      <c r="H321" s="43"/>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4"/>
      <c r="G322" s="44"/>
      <c r="H322" s="43"/>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4"/>
      <c r="G323" s="44"/>
      <c r="H323" s="43"/>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4"/>
      <c r="G324" s="44"/>
      <c r="H324" s="43"/>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4"/>
      <c r="G325" s="44"/>
      <c r="H325" s="43"/>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4"/>
      <c r="G326" s="44"/>
      <c r="H326" s="43"/>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4"/>
      <c r="G327" s="44"/>
      <c r="H327" s="43"/>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4"/>
      <c r="G328" s="44"/>
      <c r="H328" s="43"/>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4"/>
      <c r="G329" s="44"/>
      <c r="H329" s="43"/>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4"/>
      <c r="G330" s="44"/>
      <c r="H330" s="43"/>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4"/>
      <c r="G331" s="44"/>
      <c r="H331" s="43"/>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4"/>
      <c r="G332" s="44"/>
      <c r="H332" s="43"/>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4"/>
      <c r="G333" s="44"/>
      <c r="H333" s="43"/>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4"/>
      <c r="G334" s="44"/>
      <c r="H334" s="43"/>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4"/>
      <c r="G335" s="44"/>
      <c r="H335" s="43"/>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4"/>
      <c r="G336" s="44"/>
      <c r="H336" s="43"/>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4"/>
      <c r="G337" s="44"/>
      <c r="H337" s="43"/>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4"/>
      <c r="G338" s="44"/>
      <c r="H338" s="43"/>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4"/>
      <c r="G339" s="44"/>
      <c r="H339" s="43"/>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4"/>
      <c r="G340" s="44"/>
      <c r="H340" s="43"/>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4"/>
      <c r="G341" s="44"/>
      <c r="H341" s="43"/>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4"/>
      <c r="G342" s="44"/>
      <c r="H342" s="43"/>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4"/>
      <c r="G343" s="44"/>
      <c r="H343" s="43"/>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4"/>
      <c r="G344" s="44"/>
      <c r="H344" s="43"/>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4"/>
      <c r="G345" s="44"/>
      <c r="H345" s="43"/>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4"/>
      <c r="G346" s="44"/>
      <c r="H346" s="43"/>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4"/>
      <c r="G347" s="44"/>
      <c r="H347" s="43"/>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4"/>
      <c r="G348" s="44"/>
      <c r="H348" s="43"/>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4"/>
      <c r="G349" s="44"/>
      <c r="H349" s="43"/>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4"/>
      <c r="G350" s="44"/>
      <c r="H350" s="43"/>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4"/>
      <c r="G351" s="44"/>
      <c r="H351" s="43"/>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4"/>
      <c r="G352" s="44"/>
      <c r="H352" s="43"/>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4"/>
      <c r="G353" s="44"/>
      <c r="H353" s="43"/>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4"/>
      <c r="G354" s="44"/>
      <c r="H354" s="43"/>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4"/>
      <c r="G355" s="44"/>
      <c r="H355" s="43"/>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4"/>
      <c r="G356" s="44"/>
      <c r="H356" s="43"/>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4"/>
      <c r="G357" s="44"/>
      <c r="H357" s="43"/>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4"/>
      <c r="G358" s="44"/>
      <c r="H358" s="43"/>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4"/>
      <c r="G359" s="44"/>
      <c r="H359" s="43"/>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4"/>
      <c r="G360" s="44"/>
      <c r="H360" s="43"/>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4"/>
      <c r="G361" s="44"/>
      <c r="H361" s="43"/>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4"/>
      <c r="G362" s="44"/>
      <c r="H362" s="43"/>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4"/>
      <c r="G363" s="44"/>
      <c r="H363" s="43"/>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4"/>
      <c r="G364" s="44"/>
      <c r="H364" s="43"/>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4"/>
      <c r="G365" s="44"/>
      <c r="H365" s="43"/>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4"/>
      <c r="G366" s="44"/>
      <c r="H366" s="43"/>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4"/>
      <c r="G367" s="44"/>
      <c r="H367" s="43"/>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4"/>
      <c r="G368" s="44"/>
      <c r="H368" s="43"/>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4"/>
      <c r="G369" s="44"/>
      <c r="H369" s="43"/>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4"/>
      <c r="G370" s="44"/>
      <c r="H370" s="43"/>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4"/>
      <c r="G371" s="44"/>
      <c r="H371" s="43"/>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4"/>
      <c r="G372" s="44"/>
      <c r="H372" s="43"/>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4"/>
      <c r="G373" s="44"/>
      <c r="H373" s="43"/>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4"/>
      <c r="G374" s="44"/>
      <c r="H374" s="43"/>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4"/>
      <c r="G375" s="44"/>
      <c r="H375" s="43"/>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4"/>
      <c r="G376" s="44"/>
      <c r="H376" s="43"/>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4"/>
      <c r="G377" s="44"/>
      <c r="H377" s="43"/>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4"/>
      <c r="G378" s="44"/>
      <c r="H378" s="43"/>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4"/>
      <c r="G379" s="44"/>
      <c r="H379" s="43"/>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4"/>
      <c r="G380" s="44"/>
      <c r="H380" s="43"/>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4"/>
      <c r="G381" s="44"/>
      <c r="H381" s="43"/>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4"/>
      <c r="G382" s="44"/>
      <c r="H382" s="43"/>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4"/>
      <c r="G383" s="44"/>
      <c r="H383" s="43"/>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4"/>
      <c r="G384" s="44"/>
      <c r="H384" s="43"/>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4"/>
      <c r="G385" s="44"/>
      <c r="H385" s="43"/>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4"/>
      <c r="G386" s="44"/>
      <c r="H386" s="43"/>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4"/>
      <c r="G387" s="44"/>
      <c r="H387" s="43"/>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4"/>
      <c r="G388" s="44"/>
      <c r="H388" s="43"/>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4"/>
      <c r="G389" s="44"/>
      <c r="H389" s="43"/>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4"/>
      <c r="G390" s="44"/>
      <c r="H390" s="43"/>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4"/>
      <c r="G391" s="44"/>
      <c r="H391" s="43"/>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4"/>
      <c r="G392" s="44"/>
      <c r="H392" s="43"/>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4"/>
      <c r="G393" s="44"/>
      <c r="H393" s="43"/>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4"/>
      <c r="G394" s="44"/>
      <c r="H394" s="43"/>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4"/>
      <c r="G395" s="44"/>
      <c r="H395" s="43"/>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4"/>
      <c r="G396" s="44"/>
      <c r="H396" s="43"/>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4"/>
      <c r="G397" s="44"/>
      <c r="H397" s="43"/>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4"/>
      <c r="G398" s="44"/>
      <c r="H398" s="43"/>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4"/>
      <c r="G399" s="44"/>
      <c r="H399" s="43"/>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4"/>
      <c r="G400" s="44"/>
      <c r="H400" s="43"/>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4"/>
      <c r="G401" s="44"/>
      <c r="H401" s="43"/>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4"/>
      <c r="G402" s="44"/>
      <c r="H402" s="43"/>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4"/>
      <c r="G403" s="44"/>
      <c r="H403" s="43"/>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4"/>
      <c r="G404" s="44"/>
      <c r="H404" s="43"/>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4"/>
      <c r="G405" s="44"/>
      <c r="H405" s="43"/>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4"/>
      <c r="G406" s="44"/>
      <c r="H406" s="43"/>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4"/>
      <c r="G407" s="44"/>
      <c r="H407" s="43"/>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4"/>
      <c r="G408" s="44"/>
      <c r="H408" s="43"/>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4"/>
      <c r="G409" s="44"/>
      <c r="H409" s="43"/>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4"/>
      <c r="G410" s="44"/>
      <c r="H410" s="43"/>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4"/>
      <c r="G411" s="44"/>
      <c r="H411" s="43"/>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4"/>
      <c r="G412" s="44"/>
      <c r="H412" s="43"/>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4"/>
      <c r="G413" s="44"/>
      <c r="H413" s="43"/>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3"/>
      <c r="B414" s="43"/>
      <c r="C414" s="43"/>
      <c r="D414" s="43"/>
      <c r="E414" s="43"/>
      <c r="F414" s="44"/>
      <c r="G414" s="44"/>
      <c r="H414" s="43"/>
      <c r="I414" s="43"/>
      <c r="J414" s="43"/>
      <c r="K414" s="43"/>
      <c r="L414" s="45"/>
      <c r="M414" s="45"/>
      <c r="N414" s="41"/>
      <c r="O414" s="41"/>
      <c r="P414" s="41"/>
      <c r="Q414" s="41"/>
      <c r="R414" s="41"/>
      <c r="S414" s="41"/>
      <c r="T414" s="41"/>
      <c r="U414" s="41"/>
      <c r="V414" s="41"/>
      <c r="W414" s="41"/>
      <c r="X414" s="41"/>
      <c r="Y414" s="41"/>
      <c r="Z414" s="41"/>
      <c r="AA414" s="41"/>
      <c r="AB414" s="41"/>
      <c r="AC414" s="41"/>
    </row>
    <row r="415" spans="1:29">
      <c r="A415" s="46"/>
      <c r="B415" s="46"/>
      <c r="C415" s="46"/>
      <c r="D415" s="46"/>
      <c r="E415" s="46"/>
      <c r="F415" s="47"/>
      <c r="G415" s="47"/>
      <c r="H415" s="46"/>
      <c r="I415" s="46"/>
      <c r="J415" s="46"/>
      <c r="K415" s="46"/>
      <c r="L415" s="48"/>
      <c r="M415" s="48"/>
      <c r="N415" s="42"/>
      <c r="O415" s="42"/>
      <c r="P415" s="42"/>
      <c r="Q415" s="42"/>
      <c r="R415" s="42"/>
      <c r="S415" s="42"/>
      <c r="T415" s="42"/>
      <c r="U415" s="42"/>
      <c r="V415" s="42"/>
      <c r="W415" s="42"/>
      <c r="X415" s="42"/>
      <c r="Y415" s="42"/>
      <c r="Z415" s="42"/>
      <c r="AA415" s="42"/>
      <c r="AB415" s="42"/>
      <c r="AC415" s="42"/>
    </row>
    <row r="416" spans="1:29">
      <c r="A416" s="29"/>
      <c r="B416" s="29"/>
      <c r="C416" s="29"/>
      <c r="D416" s="29"/>
      <c r="E416" s="29"/>
      <c r="H416" s="29"/>
      <c r="I416" s="29"/>
      <c r="J416" s="29"/>
      <c r="K416" s="29"/>
      <c r="N416" s="42"/>
      <c r="O416" s="42"/>
      <c r="P416" s="42"/>
      <c r="Q416" s="42"/>
      <c r="R416" s="42"/>
      <c r="S416" s="42"/>
      <c r="T416" s="42"/>
      <c r="U416" s="42"/>
      <c r="V416" s="42"/>
      <c r="W416" s="42"/>
      <c r="X416" s="42"/>
      <c r="Y416" s="42"/>
      <c r="Z416" s="42"/>
      <c r="AA416" s="42"/>
      <c r="AB416" s="42"/>
      <c r="AC416" s="42"/>
    </row>
  </sheetData>
  <mergeCells count="18">
    <mergeCell ref="A1:A3"/>
    <mergeCell ref="B1:B3"/>
    <mergeCell ref="C1:C3"/>
    <mergeCell ref="D1:D3"/>
    <mergeCell ref="E1:E3"/>
    <mergeCell ref="AB1:AB2"/>
    <mergeCell ref="AC1:AE1"/>
    <mergeCell ref="AF1:AF3"/>
    <mergeCell ref="AC2:AE2"/>
    <mergeCell ref="F1:G2"/>
    <mergeCell ref="H1:H3"/>
    <mergeCell ref="I1:I3"/>
    <mergeCell ref="J1:J3"/>
    <mergeCell ref="K1:K3"/>
    <mergeCell ref="L1:O2"/>
    <mergeCell ref="P1:T2"/>
    <mergeCell ref="V1:Z2"/>
    <mergeCell ref="AA1:AA3"/>
  </mergeCells>
  <conditionalFormatting sqref="AF18:AF35 AF47 AF37:AF45 AA4:AA45">
    <cfRule type="cellIs" dxfId="43" priority="17" operator="between">
      <formula>1</formula>
      <formula>6</formula>
    </cfRule>
    <cfRule type="cellIs" dxfId="42" priority="18" operator="between">
      <formula>6</formula>
      <formula>13</formula>
    </cfRule>
    <cfRule type="cellIs" dxfId="41" priority="19" operator="between">
      <formula>13</formula>
      <formula>21</formula>
    </cfRule>
    <cfRule type="cellIs" dxfId="40" priority="20" operator="between">
      <formula>21</formula>
      <formula>10000</formula>
    </cfRule>
  </conditionalFormatting>
  <conditionalFormatting sqref="AA47">
    <cfRule type="cellIs" dxfId="39" priority="21" operator="between">
      <formula>1</formula>
      <formula>6</formula>
    </cfRule>
    <cfRule type="cellIs" dxfId="38" priority="22" operator="between">
      <formula>6</formula>
      <formula>13</formula>
    </cfRule>
    <cfRule type="cellIs" dxfId="37" priority="23" operator="between">
      <formula>13</formula>
      <formula>21</formula>
    </cfRule>
    <cfRule type="cellIs" dxfId="36" priority="24" operator="between">
      <formula>21</formula>
      <formula>10000</formula>
    </cfRule>
  </conditionalFormatting>
  <conditionalFormatting sqref="AF46">
    <cfRule type="cellIs" dxfId="35" priority="13" operator="between">
      <formula>1</formula>
      <formula>6</formula>
    </cfRule>
    <cfRule type="cellIs" dxfId="34" priority="14" operator="between">
      <formula>6</formula>
      <formula>13</formula>
    </cfRule>
    <cfRule type="cellIs" dxfId="33" priority="15" operator="between">
      <formula>13</formula>
      <formula>21</formula>
    </cfRule>
    <cfRule type="cellIs" dxfId="32" priority="16" operator="between">
      <formula>21</formula>
      <formula>10000</formula>
    </cfRule>
  </conditionalFormatting>
  <conditionalFormatting sqref="AA46">
    <cfRule type="cellIs" dxfId="31" priority="9" operator="between">
      <formula>1</formula>
      <formula>6</formula>
    </cfRule>
    <cfRule type="cellIs" dxfId="30" priority="10" operator="between">
      <formula>6</formula>
      <formula>13</formula>
    </cfRule>
    <cfRule type="cellIs" dxfId="29" priority="11" operator="between">
      <formula>13</formula>
      <formula>21</formula>
    </cfRule>
    <cfRule type="cellIs" dxfId="28" priority="12" operator="between">
      <formula>21</formula>
      <formula>10000</formula>
    </cfRule>
  </conditionalFormatting>
  <conditionalFormatting sqref="AF4:AF17">
    <cfRule type="cellIs" dxfId="27" priority="5" operator="between">
      <formula>1</formula>
      <formula>6</formula>
    </cfRule>
    <cfRule type="cellIs" dxfId="26" priority="6" operator="between">
      <formula>6</formula>
      <formula>13</formula>
    </cfRule>
    <cfRule type="cellIs" dxfId="25" priority="7" operator="between">
      <formula>13</formula>
      <formula>21</formula>
    </cfRule>
    <cfRule type="cellIs" dxfId="24" priority="8" operator="between">
      <formula>21</formula>
      <formula>10000</formula>
    </cfRule>
  </conditionalFormatting>
  <conditionalFormatting sqref="AF36">
    <cfRule type="cellIs" dxfId="23" priority="1" operator="between">
      <formula>1</formula>
      <formula>6</formula>
    </cfRule>
    <cfRule type="cellIs" dxfId="22" priority="2" operator="between">
      <formula>6</formula>
      <formula>13</formula>
    </cfRule>
    <cfRule type="cellIs" dxfId="21" priority="3" operator="between">
      <formula>13</formula>
      <formula>21</formula>
    </cfRule>
    <cfRule type="cellIs" dxfId="20" priority="4" operator="between">
      <formula>21</formula>
      <formula>10000</formula>
    </cfRule>
  </conditionalFormatting>
  <dataValidations count="1">
    <dataValidation allowBlank="1" showInputMessage="1" showErrorMessage="1" sqref="J35:J41 I19 J21:J33 J43:J44" xr:uid="{00000000-0002-0000-1300-000000000000}"/>
  </dataValidation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tabColor rgb="FFFFFF00"/>
  </sheetPr>
  <dimension ref="A1:DU415"/>
  <sheetViews>
    <sheetView workbookViewId="0">
      <pane ySplit="3" topLeftCell="A4" activePane="bottomLeft" state="frozen"/>
      <selection pane="bottomLeft" activeCell="B1" sqref="B1:B3"/>
    </sheetView>
  </sheetViews>
  <sheetFormatPr defaultColWidth="8.85546875" defaultRowHeight="12.75"/>
  <cols>
    <col min="2" max="3" width="16.28515625" customWidth="1"/>
    <col min="4" max="4" width="18.85546875" customWidth="1"/>
    <col min="5" max="5" width="16.28515625" customWidth="1"/>
    <col min="6" max="7" width="5" style="26" customWidth="1"/>
    <col min="8" max="8" width="21.42578125" customWidth="1"/>
    <col min="9" max="9" width="26.7109375" customWidth="1"/>
    <col min="10" max="10" width="27.7109375" customWidth="1"/>
    <col min="11" max="11" width="22.85546875" customWidth="1"/>
    <col min="12" max="14" width="3.85546875" customWidth="1"/>
    <col min="15" max="15" width="0.85546875" customWidth="1"/>
    <col min="16" max="20" width="3.85546875" customWidth="1"/>
    <col min="21" max="21" width="0.85546875" customWidth="1"/>
    <col min="22" max="26" width="3.85546875" customWidth="1"/>
    <col min="27" max="27" width="7.42578125" customWidth="1"/>
    <col min="28" max="28" width="14.7109375" customWidth="1"/>
    <col min="29" max="31" width="15" customWidth="1"/>
    <col min="32" max="32" width="7.28515625" bestFit="1" customWidth="1"/>
    <col min="33" max="33" width="10.140625" bestFit="1" customWidth="1"/>
    <col min="34" max="38" width="20.7109375" customWidth="1"/>
  </cols>
  <sheetData>
    <row r="1" spans="1:52" ht="21.75" customHeight="1">
      <c r="A1" s="458" t="s">
        <v>564</v>
      </c>
      <c r="B1" s="458" t="s">
        <v>10</v>
      </c>
      <c r="C1" s="458" t="s">
        <v>15</v>
      </c>
      <c r="D1" s="458" t="s">
        <v>123</v>
      </c>
      <c r="E1" s="477" t="s">
        <v>17</v>
      </c>
      <c r="F1" s="473" t="s">
        <v>124</v>
      </c>
      <c r="G1" s="474"/>
      <c r="H1" s="458" t="s">
        <v>16</v>
      </c>
      <c r="I1" s="458" t="s">
        <v>13</v>
      </c>
      <c r="J1" s="458" t="s">
        <v>14</v>
      </c>
      <c r="K1" s="458" t="s">
        <v>682</v>
      </c>
      <c r="L1" s="488" t="s">
        <v>8</v>
      </c>
      <c r="M1" s="489"/>
      <c r="N1" s="489"/>
      <c r="O1" s="490"/>
      <c r="P1" s="469" t="s">
        <v>112</v>
      </c>
      <c r="Q1" s="470"/>
      <c r="R1" s="470"/>
      <c r="S1" s="470"/>
      <c r="T1" s="470"/>
      <c r="U1" s="130"/>
      <c r="V1" s="449" t="s">
        <v>61</v>
      </c>
      <c r="W1" s="450"/>
      <c r="X1" s="450"/>
      <c r="Y1" s="450"/>
      <c r="Z1" s="451"/>
      <c r="AA1" s="455" t="s">
        <v>127</v>
      </c>
      <c r="AB1" s="412" t="s">
        <v>430</v>
      </c>
      <c r="AC1" s="414" t="s">
        <v>2</v>
      </c>
      <c r="AD1" s="415"/>
      <c r="AE1" s="415"/>
      <c r="AF1" s="416" t="s">
        <v>398</v>
      </c>
      <c r="AG1" s="199" t="s">
        <v>431</v>
      </c>
      <c r="AH1" s="199" t="s">
        <v>150</v>
      </c>
      <c r="AI1" s="199" t="s">
        <v>18</v>
      </c>
      <c r="AJ1" s="200" t="s">
        <v>432</v>
      </c>
      <c r="AK1" s="200" t="s">
        <v>433</v>
      </c>
      <c r="AL1" s="199" t="s">
        <v>434</v>
      </c>
      <c r="AM1" s="183"/>
      <c r="AN1" s="183"/>
      <c r="AO1" s="183"/>
      <c r="AP1" s="183"/>
      <c r="AQ1" s="183"/>
      <c r="AR1" s="183"/>
      <c r="AS1" s="183"/>
      <c r="AT1" s="183"/>
      <c r="AU1" s="183"/>
      <c r="AV1" s="183"/>
      <c r="AW1" s="183"/>
      <c r="AX1" s="183"/>
      <c r="AY1" s="183"/>
      <c r="AZ1" s="183"/>
    </row>
    <row r="2" spans="1:52" ht="21.75" customHeight="1">
      <c r="A2" s="461"/>
      <c r="B2" s="461"/>
      <c r="C2" s="461"/>
      <c r="D2" s="480"/>
      <c r="E2" s="478"/>
      <c r="F2" s="475"/>
      <c r="G2" s="476"/>
      <c r="H2" s="459"/>
      <c r="I2" s="461"/>
      <c r="J2" s="461"/>
      <c r="K2" s="461"/>
      <c r="L2" s="491"/>
      <c r="M2" s="492"/>
      <c r="N2" s="492"/>
      <c r="O2" s="493"/>
      <c r="P2" s="471"/>
      <c r="Q2" s="472"/>
      <c r="R2" s="472"/>
      <c r="S2" s="472"/>
      <c r="T2" s="472"/>
      <c r="U2" s="131"/>
      <c r="V2" s="452"/>
      <c r="W2" s="453"/>
      <c r="X2" s="453"/>
      <c r="Y2" s="453"/>
      <c r="Z2" s="454"/>
      <c r="AA2" s="456"/>
      <c r="AB2" s="413"/>
      <c r="AC2" s="417" t="s">
        <v>4</v>
      </c>
      <c r="AD2" s="418"/>
      <c r="AE2" s="418"/>
      <c r="AF2" s="416"/>
      <c r="AG2" s="200" t="s">
        <v>12</v>
      </c>
      <c r="AH2" s="201">
        <v>1</v>
      </c>
      <c r="AI2" s="201">
        <v>2</v>
      </c>
      <c r="AJ2" s="201">
        <v>3</v>
      </c>
      <c r="AK2" s="201">
        <v>4</v>
      </c>
      <c r="AL2" s="201">
        <v>5</v>
      </c>
      <c r="AM2" s="183"/>
      <c r="AN2" s="183"/>
      <c r="AO2" s="183"/>
      <c r="AP2" s="183"/>
      <c r="AQ2" s="183"/>
      <c r="AR2" s="183"/>
      <c r="AS2" s="183"/>
      <c r="AT2" s="183"/>
      <c r="AU2" s="183"/>
      <c r="AV2" s="183"/>
      <c r="AW2" s="183"/>
      <c r="AX2" s="183"/>
      <c r="AY2" s="183"/>
      <c r="AZ2" s="183"/>
    </row>
    <row r="3" spans="1:52" ht="51" customHeight="1">
      <c r="A3" s="462"/>
      <c r="B3" s="462"/>
      <c r="C3" s="462"/>
      <c r="D3" s="481"/>
      <c r="E3" s="479"/>
      <c r="F3" s="30" t="s">
        <v>1</v>
      </c>
      <c r="G3" s="30" t="s">
        <v>9</v>
      </c>
      <c r="H3" s="460"/>
      <c r="I3" s="462"/>
      <c r="J3" s="462"/>
      <c r="K3" s="462"/>
      <c r="L3" s="20" t="s">
        <v>6</v>
      </c>
      <c r="M3" s="20" t="s">
        <v>7</v>
      </c>
      <c r="N3" s="20" t="s">
        <v>151</v>
      </c>
      <c r="O3" s="61"/>
      <c r="P3" s="4" t="s">
        <v>113</v>
      </c>
      <c r="Q3" s="4" t="s">
        <v>114</v>
      </c>
      <c r="R3" s="4" t="s">
        <v>115</v>
      </c>
      <c r="S3" s="4" t="s">
        <v>116</v>
      </c>
      <c r="T3" s="4" t="s">
        <v>117</v>
      </c>
      <c r="U3" s="34"/>
      <c r="V3" s="21" t="s">
        <v>118</v>
      </c>
      <c r="W3" s="21" t="s">
        <v>119</v>
      </c>
      <c r="X3" s="21" t="s">
        <v>120</v>
      </c>
      <c r="Y3" s="21" t="s">
        <v>121</v>
      </c>
      <c r="Z3" s="39" t="s">
        <v>122</v>
      </c>
      <c r="AA3" s="457"/>
      <c r="AB3" s="202" t="s">
        <v>3</v>
      </c>
      <c r="AC3" s="203" t="s">
        <v>435</v>
      </c>
      <c r="AD3" s="204" t="s">
        <v>436</v>
      </c>
      <c r="AE3" s="205" t="s">
        <v>437</v>
      </c>
      <c r="AF3" s="416"/>
      <c r="AG3" s="206" t="s">
        <v>401</v>
      </c>
      <c r="AH3" s="207" t="s">
        <v>438</v>
      </c>
      <c r="AI3" s="207" t="s">
        <v>439</v>
      </c>
      <c r="AJ3" s="208" t="s">
        <v>440</v>
      </c>
      <c r="AK3" s="208" t="s">
        <v>441</v>
      </c>
      <c r="AL3" s="208" t="s">
        <v>442</v>
      </c>
      <c r="AM3" s="183"/>
      <c r="AN3" s="183"/>
      <c r="AO3" s="183"/>
      <c r="AP3" s="183"/>
      <c r="AQ3" s="183"/>
      <c r="AR3" s="183"/>
      <c r="AS3" s="183"/>
      <c r="AT3" s="183"/>
      <c r="AU3" s="183"/>
      <c r="AV3" s="183"/>
      <c r="AW3" s="183"/>
      <c r="AX3" s="183"/>
      <c r="AY3" s="183"/>
      <c r="AZ3" s="183"/>
    </row>
    <row r="4" spans="1:52" ht="67.5">
      <c r="A4" s="24">
        <v>1</v>
      </c>
      <c r="B4" s="28" t="s">
        <v>139</v>
      </c>
      <c r="C4" s="28" t="s">
        <v>216</v>
      </c>
      <c r="D4" s="297" t="s">
        <v>687</v>
      </c>
      <c r="E4" s="24" t="s">
        <v>480</v>
      </c>
      <c r="F4" s="24" t="s">
        <v>5</v>
      </c>
      <c r="G4" s="24"/>
      <c r="H4" s="24" t="s">
        <v>683</v>
      </c>
      <c r="I4" s="24" t="s">
        <v>690</v>
      </c>
      <c r="J4" s="28" t="s">
        <v>251</v>
      </c>
      <c r="K4" s="28" t="s">
        <v>757</v>
      </c>
      <c r="L4" s="53" t="s">
        <v>5</v>
      </c>
      <c r="M4" s="53"/>
      <c r="N4" s="53"/>
      <c r="O4" s="54"/>
      <c r="P4" s="53"/>
      <c r="Q4" s="53"/>
      <c r="R4" s="53" t="s">
        <v>126</v>
      </c>
      <c r="S4" s="53"/>
      <c r="T4" s="53" t="s">
        <v>5</v>
      </c>
      <c r="U4" s="54"/>
      <c r="V4" s="53" t="s">
        <v>126</v>
      </c>
      <c r="W4" s="53"/>
      <c r="X4" s="53"/>
      <c r="Y4" s="53" t="s">
        <v>5</v>
      </c>
      <c r="Z4" s="132"/>
      <c r="AA4" s="213">
        <f t="shared" ref="AA4:AA44" si="0">IFERROR(VALUE(MID(IFERROR(VLOOKUP(IF(V4="x",1,IF(W4="x",2,IF(X4="x",3,IF(Y4="x",4,IF(Z4="x",5,0))))),RiskMatrix,IF(P4="x",1,IF(Q4="x",2,IF(R4="x",3,IF(S4="x",4,IF(T4="x",5,0)))))+3,0),""),1,FIND("(",IFERROR(VLOOKUP(IF(V4="x",1,IF(W4="x",2,IF(X4="x",3,IF(Y4="x",4,IF(Z4="x",5,0))))),RiskMatrix,IF(P4="x",1,IF(Q4="x",2,IF(R4="x",3,IF(S4="x",4,IF(T4="x",5,0)))))+3,0),""))-2)),"")</f>
        <v>24</v>
      </c>
      <c r="AB4" s="224" t="s">
        <v>445</v>
      </c>
      <c r="AC4" s="210" t="s">
        <v>501</v>
      </c>
      <c r="AD4" s="277" t="s">
        <v>502</v>
      </c>
      <c r="AE4" s="212"/>
      <c r="AF4" s="213">
        <f t="shared" ref="AF4:AF44" si="1">IFERROR(IF(AG4="","",AA4*(1-AG4/100)),"")</f>
        <v>18</v>
      </c>
      <c r="AG4" s="214">
        <f>IF(COUNTIF(AH4:AL4,"&gt;""")=0,"",IF(AH4="x",100,IF(AI4="x",80,SUM(IF(AJ4="x",50,),SUM(IF(AK4="x",15),SUM(IF(AL4="x",10)))))))</f>
        <v>25</v>
      </c>
      <c r="AH4" s="215"/>
      <c r="AI4" s="216"/>
      <c r="AJ4" s="216"/>
      <c r="AK4" s="216" t="s">
        <v>5</v>
      </c>
      <c r="AL4" s="216" t="s">
        <v>5</v>
      </c>
    </row>
    <row r="5" spans="1:52" ht="78.75">
      <c r="A5" s="24">
        <v>2</v>
      </c>
      <c r="B5" s="28" t="s">
        <v>139</v>
      </c>
      <c r="C5" s="28" t="s">
        <v>216</v>
      </c>
      <c r="D5" s="301" t="s">
        <v>688</v>
      </c>
      <c r="E5" s="24" t="s">
        <v>480</v>
      </c>
      <c r="F5" s="24" t="s">
        <v>5</v>
      </c>
      <c r="G5" s="24"/>
      <c r="H5" s="24" t="s">
        <v>683</v>
      </c>
      <c r="I5" s="24" t="s">
        <v>689</v>
      </c>
      <c r="J5" s="28" t="s">
        <v>252</v>
      </c>
      <c r="K5" s="28" t="s">
        <v>758</v>
      </c>
      <c r="L5" s="53" t="s">
        <v>5</v>
      </c>
      <c r="M5" s="53"/>
      <c r="N5" s="53"/>
      <c r="O5" s="54"/>
      <c r="P5" s="53"/>
      <c r="Q5" s="53"/>
      <c r="R5" s="53" t="s">
        <v>126</v>
      </c>
      <c r="S5" s="53"/>
      <c r="T5" s="53" t="s">
        <v>5</v>
      </c>
      <c r="U5" s="54"/>
      <c r="V5" s="53"/>
      <c r="W5" s="53" t="s">
        <v>126</v>
      </c>
      <c r="X5" s="53" t="s">
        <v>5</v>
      </c>
      <c r="Y5" s="53"/>
      <c r="Z5" s="132"/>
      <c r="AA5" s="213">
        <f t="shared" si="0"/>
        <v>22</v>
      </c>
      <c r="AB5" s="225" t="s">
        <v>446</v>
      </c>
      <c r="AC5" s="255" t="s">
        <v>503</v>
      </c>
      <c r="AD5" s="277" t="s">
        <v>504</v>
      </c>
      <c r="AE5" s="212"/>
      <c r="AF5" s="213">
        <f t="shared" si="1"/>
        <v>16.5</v>
      </c>
      <c r="AG5" s="214">
        <f t="shared" ref="AG5:AG44" si="2">IF(COUNTIF(AH5:AL5,"&gt;""")=0,"",IF(AH5="x",100,IF(AI5="x",80,SUM(IF(AJ5="x",50,),SUM(IF(AK5="x",15),SUM(IF(AL5="x",10)))))))</f>
        <v>25</v>
      </c>
      <c r="AH5" s="215"/>
      <c r="AI5" s="216"/>
      <c r="AJ5" s="216"/>
      <c r="AK5" s="216" t="s">
        <v>5</v>
      </c>
      <c r="AL5" s="216" t="s">
        <v>5</v>
      </c>
    </row>
    <row r="6" spans="1:52" ht="123.75">
      <c r="A6" s="24">
        <v>3</v>
      </c>
      <c r="B6" s="28" t="s">
        <v>139</v>
      </c>
      <c r="C6" s="28" t="s">
        <v>216</v>
      </c>
      <c r="D6" s="301" t="s">
        <v>368</v>
      </c>
      <c r="E6" s="24" t="s">
        <v>480</v>
      </c>
      <c r="F6" s="24" t="s">
        <v>5</v>
      </c>
      <c r="G6" s="24"/>
      <c r="H6" s="24" t="s">
        <v>683</v>
      </c>
      <c r="I6" s="24" t="s">
        <v>685</v>
      </c>
      <c r="J6" s="28" t="s">
        <v>369</v>
      </c>
      <c r="K6" s="125" t="s">
        <v>832</v>
      </c>
      <c r="L6" s="53" t="s">
        <v>5</v>
      </c>
      <c r="M6" s="53" t="s">
        <v>126</v>
      </c>
      <c r="N6" s="53"/>
      <c r="O6" s="54"/>
      <c r="P6" s="53"/>
      <c r="Q6" s="53"/>
      <c r="R6" s="53" t="s">
        <v>5</v>
      </c>
      <c r="S6" s="53"/>
      <c r="T6" s="53"/>
      <c r="U6" s="54"/>
      <c r="V6" s="53"/>
      <c r="W6" s="53"/>
      <c r="X6" s="53" t="s">
        <v>5</v>
      </c>
      <c r="Y6" s="53"/>
      <c r="Z6" s="132"/>
      <c r="AA6" s="213">
        <f t="shared" si="0"/>
        <v>13</v>
      </c>
      <c r="AB6" s="224" t="s">
        <v>368</v>
      </c>
      <c r="AC6" s="210" t="s">
        <v>505</v>
      </c>
      <c r="AD6" s="277"/>
      <c r="AE6" s="212"/>
      <c r="AF6" s="213">
        <f t="shared" si="1"/>
        <v>3.25</v>
      </c>
      <c r="AG6" s="214">
        <f t="shared" si="2"/>
        <v>75</v>
      </c>
      <c r="AH6" s="215"/>
      <c r="AI6" s="216"/>
      <c r="AJ6" s="216" t="s">
        <v>5</v>
      </c>
      <c r="AK6" s="216" t="s">
        <v>5</v>
      </c>
      <c r="AL6" s="216" t="s">
        <v>5</v>
      </c>
    </row>
    <row r="7" spans="1:52" ht="33" customHeight="1">
      <c r="A7" s="24">
        <v>4</v>
      </c>
      <c r="B7" s="28" t="s">
        <v>139</v>
      </c>
      <c r="C7" s="28" t="s">
        <v>216</v>
      </c>
      <c r="D7" s="301" t="s">
        <v>368</v>
      </c>
      <c r="E7" s="24" t="s">
        <v>480</v>
      </c>
      <c r="F7" s="24" t="s">
        <v>5</v>
      </c>
      <c r="G7" s="24"/>
      <c r="H7" s="24" t="s">
        <v>683</v>
      </c>
      <c r="I7" s="24" t="s">
        <v>692</v>
      </c>
      <c r="J7" s="28" t="s">
        <v>253</v>
      </c>
      <c r="K7" s="28" t="s">
        <v>759</v>
      </c>
      <c r="L7" s="53"/>
      <c r="M7" s="53" t="s">
        <v>5</v>
      </c>
      <c r="N7" s="53"/>
      <c r="O7" s="54"/>
      <c r="P7" s="53"/>
      <c r="Q7" s="53"/>
      <c r="R7" s="53" t="s">
        <v>5</v>
      </c>
      <c r="S7" s="53"/>
      <c r="T7" s="53"/>
      <c r="U7" s="54"/>
      <c r="V7" s="53"/>
      <c r="W7" s="53"/>
      <c r="X7" s="53"/>
      <c r="Y7" s="53" t="s">
        <v>5</v>
      </c>
      <c r="Z7" s="132"/>
      <c r="AA7" s="213">
        <f t="shared" si="0"/>
        <v>17</v>
      </c>
      <c r="AB7" s="224" t="s">
        <v>368</v>
      </c>
      <c r="AC7" s="210" t="s">
        <v>506</v>
      </c>
      <c r="AD7" s="277" t="s">
        <v>507</v>
      </c>
      <c r="AE7" s="212"/>
      <c r="AF7" s="213">
        <f t="shared" si="1"/>
        <v>4.25</v>
      </c>
      <c r="AG7" s="214">
        <f t="shared" si="2"/>
        <v>75</v>
      </c>
      <c r="AH7" s="215"/>
      <c r="AI7" s="216"/>
      <c r="AJ7" s="216" t="s">
        <v>5</v>
      </c>
      <c r="AK7" s="216" t="s">
        <v>5</v>
      </c>
      <c r="AL7" s="216" t="s">
        <v>5</v>
      </c>
    </row>
    <row r="8" spans="1:52" ht="45">
      <c r="A8" s="24">
        <v>5</v>
      </c>
      <c r="B8" s="28" t="s">
        <v>139</v>
      </c>
      <c r="C8" s="28" t="s">
        <v>216</v>
      </c>
      <c r="D8" s="301" t="s">
        <v>696</v>
      </c>
      <c r="E8" s="24" t="s">
        <v>480</v>
      </c>
      <c r="F8" s="24" t="s">
        <v>5</v>
      </c>
      <c r="G8" s="24"/>
      <c r="H8" s="24" t="s">
        <v>683</v>
      </c>
      <c r="I8" s="24" t="s">
        <v>694</v>
      </c>
      <c r="J8" s="28" t="s">
        <v>254</v>
      </c>
      <c r="K8" s="28" t="s">
        <v>760</v>
      </c>
      <c r="L8" s="53"/>
      <c r="M8" s="53" t="s">
        <v>5</v>
      </c>
      <c r="N8" s="53"/>
      <c r="O8" s="54"/>
      <c r="P8" s="53"/>
      <c r="Q8" s="53" t="s">
        <v>126</v>
      </c>
      <c r="R8" s="53" t="s">
        <v>5</v>
      </c>
      <c r="S8" s="53" t="s">
        <v>126</v>
      </c>
      <c r="T8" s="53"/>
      <c r="U8" s="54"/>
      <c r="V8" s="53"/>
      <c r="W8" s="53" t="s">
        <v>126</v>
      </c>
      <c r="X8" s="53"/>
      <c r="Y8" s="53" t="s">
        <v>5</v>
      </c>
      <c r="Z8" s="132"/>
      <c r="AA8" s="213">
        <f t="shared" si="0"/>
        <v>17</v>
      </c>
      <c r="AB8" s="224" t="s">
        <v>447</v>
      </c>
      <c r="AC8" s="210" t="s">
        <v>508</v>
      </c>
      <c r="AD8" s="277" t="s">
        <v>509</v>
      </c>
      <c r="AE8" s="212"/>
      <c r="AF8" s="213">
        <f t="shared" si="1"/>
        <v>12.75</v>
      </c>
      <c r="AG8" s="214">
        <f t="shared" si="2"/>
        <v>25</v>
      </c>
      <c r="AH8" s="215"/>
      <c r="AI8" s="216"/>
      <c r="AJ8" s="216"/>
      <c r="AK8" s="216" t="s">
        <v>5</v>
      </c>
      <c r="AL8" s="216" t="s">
        <v>5</v>
      </c>
    </row>
    <row r="9" spans="1:52" ht="101.25">
      <c r="A9" s="24">
        <v>6</v>
      </c>
      <c r="B9" s="28" t="s">
        <v>139</v>
      </c>
      <c r="C9" s="28" t="s">
        <v>216</v>
      </c>
      <c r="D9" s="301" t="s">
        <v>699</v>
      </c>
      <c r="E9" s="24" t="s">
        <v>480</v>
      </c>
      <c r="F9" s="24" t="s">
        <v>5</v>
      </c>
      <c r="G9" s="24"/>
      <c r="H9" s="24" t="s">
        <v>683</v>
      </c>
      <c r="I9" s="24" t="s">
        <v>698</v>
      </c>
      <c r="J9" s="28" t="s">
        <v>255</v>
      </c>
      <c r="K9" s="125" t="s">
        <v>761</v>
      </c>
      <c r="L9" s="53" t="s">
        <v>5</v>
      </c>
      <c r="M9" s="53"/>
      <c r="N9" s="53"/>
      <c r="O9" s="54"/>
      <c r="P9" s="53"/>
      <c r="Q9" s="53"/>
      <c r="R9" s="53"/>
      <c r="S9" s="53" t="s">
        <v>126</v>
      </c>
      <c r="T9" s="53" t="s">
        <v>5</v>
      </c>
      <c r="U9" s="54"/>
      <c r="V9" s="53"/>
      <c r="W9" s="53" t="s">
        <v>126</v>
      </c>
      <c r="X9" s="53" t="s">
        <v>5</v>
      </c>
      <c r="Y9" s="53"/>
      <c r="Z9" s="132"/>
      <c r="AA9" s="213">
        <f t="shared" si="0"/>
        <v>22</v>
      </c>
      <c r="AB9" s="224" t="s">
        <v>448</v>
      </c>
      <c r="AC9" s="210" t="s">
        <v>510</v>
      </c>
      <c r="AD9" s="277"/>
      <c r="AE9" s="212"/>
      <c r="AF9" s="213">
        <f t="shared" si="1"/>
        <v>5.5</v>
      </c>
      <c r="AG9" s="214">
        <f t="shared" si="2"/>
        <v>75</v>
      </c>
      <c r="AH9" s="215"/>
      <c r="AI9" s="216"/>
      <c r="AJ9" s="216" t="s">
        <v>5</v>
      </c>
      <c r="AK9" s="216" t="s">
        <v>5</v>
      </c>
      <c r="AL9" s="216" t="s">
        <v>5</v>
      </c>
    </row>
    <row r="10" spans="1:52" ht="45.75" customHeight="1">
      <c r="A10" s="24">
        <v>7</v>
      </c>
      <c r="B10" s="28" t="s">
        <v>139</v>
      </c>
      <c r="C10" s="28" t="s">
        <v>216</v>
      </c>
      <c r="D10" s="301" t="s">
        <v>703</v>
      </c>
      <c r="E10" s="24" t="s">
        <v>480</v>
      </c>
      <c r="F10" s="24" t="s">
        <v>5</v>
      </c>
      <c r="G10" s="24"/>
      <c r="H10" s="24" t="s">
        <v>683</v>
      </c>
      <c r="I10" s="24" t="s">
        <v>701</v>
      </c>
      <c r="J10" s="28" t="s">
        <v>264</v>
      </c>
      <c r="K10" s="125" t="s">
        <v>762</v>
      </c>
      <c r="L10" s="53" t="s">
        <v>5</v>
      </c>
      <c r="M10" s="53"/>
      <c r="N10" s="53"/>
      <c r="O10" s="54"/>
      <c r="P10" s="53"/>
      <c r="Q10" s="53"/>
      <c r="R10" s="53" t="s">
        <v>5</v>
      </c>
      <c r="S10" s="53"/>
      <c r="T10" s="53"/>
      <c r="U10" s="54"/>
      <c r="V10" s="53"/>
      <c r="W10" s="53"/>
      <c r="X10" s="53" t="s">
        <v>5</v>
      </c>
      <c r="Y10" s="53"/>
      <c r="Z10" s="132"/>
      <c r="AA10" s="213">
        <f t="shared" si="0"/>
        <v>13</v>
      </c>
      <c r="AB10" s="224" t="s">
        <v>368</v>
      </c>
      <c r="AC10" s="210" t="s">
        <v>511</v>
      </c>
      <c r="AD10" s="277" t="s">
        <v>512</v>
      </c>
      <c r="AE10" s="212"/>
      <c r="AF10" s="213">
        <f t="shared" si="1"/>
        <v>3.25</v>
      </c>
      <c r="AG10" s="214">
        <f t="shared" si="2"/>
        <v>75</v>
      </c>
      <c r="AH10" s="215"/>
      <c r="AI10" s="216"/>
      <c r="AJ10" s="216" t="s">
        <v>5</v>
      </c>
      <c r="AK10" s="216" t="s">
        <v>5</v>
      </c>
      <c r="AL10" s="216" t="s">
        <v>5</v>
      </c>
    </row>
    <row r="11" spans="1:52" ht="15" customHeight="1">
      <c r="A11" s="67"/>
      <c r="B11" s="49"/>
      <c r="C11" s="49"/>
      <c r="D11" s="91"/>
      <c r="E11" s="82" t="s">
        <v>125</v>
      </c>
      <c r="F11" s="82"/>
      <c r="G11" s="82"/>
      <c r="H11" s="49"/>
      <c r="I11" s="49"/>
      <c r="J11" s="49"/>
      <c r="K11" s="96"/>
      <c r="L11" s="73"/>
      <c r="M11" s="73"/>
      <c r="N11" s="73"/>
      <c r="O11" s="73"/>
      <c r="P11" s="73"/>
      <c r="Q11" s="73"/>
      <c r="R11" s="73"/>
      <c r="S11" s="73"/>
      <c r="T11" s="73"/>
      <c r="U11" s="73"/>
      <c r="V11" s="73"/>
      <c r="W11" s="73"/>
      <c r="X11" s="73"/>
      <c r="Y11" s="73"/>
      <c r="Z11" s="133"/>
      <c r="AA11" s="217" t="str">
        <f t="shared" si="0"/>
        <v/>
      </c>
      <c r="AB11" s="226"/>
      <c r="AC11" s="218"/>
      <c r="AD11" s="219"/>
      <c r="AE11" s="219"/>
      <c r="AF11" s="217" t="str">
        <f t="shared" si="1"/>
        <v/>
      </c>
      <c r="AG11" s="220" t="str">
        <f t="shared" si="2"/>
        <v/>
      </c>
      <c r="AH11" s="221"/>
      <c r="AI11" s="222"/>
      <c r="AJ11" s="222"/>
      <c r="AK11" s="222"/>
      <c r="AL11" s="222"/>
    </row>
    <row r="12" spans="1:52" ht="56.25">
      <c r="A12" s="50">
        <v>1</v>
      </c>
      <c r="B12" s="35" t="s">
        <v>140</v>
      </c>
      <c r="C12" s="28" t="s">
        <v>216</v>
      </c>
      <c r="D12" s="24" t="s">
        <v>368</v>
      </c>
      <c r="E12" s="24" t="s">
        <v>721</v>
      </c>
      <c r="F12" s="24" t="s">
        <v>5</v>
      </c>
      <c r="G12" s="24"/>
      <c r="H12" s="24" t="s">
        <v>683</v>
      </c>
      <c r="I12" s="24" t="s">
        <v>692</v>
      </c>
      <c r="J12" s="28" t="s">
        <v>253</v>
      </c>
      <c r="K12" s="125" t="s">
        <v>763</v>
      </c>
      <c r="L12" s="57" t="s">
        <v>5</v>
      </c>
      <c r="M12" s="57"/>
      <c r="N12" s="57"/>
      <c r="O12" s="94"/>
      <c r="P12" s="53"/>
      <c r="Q12" s="53"/>
      <c r="R12" s="53" t="s">
        <v>5</v>
      </c>
      <c r="S12" s="53"/>
      <c r="T12" s="53"/>
      <c r="U12" s="54"/>
      <c r="V12" s="53"/>
      <c r="W12" s="53"/>
      <c r="X12" s="53" t="s">
        <v>5</v>
      </c>
      <c r="Y12" s="53"/>
      <c r="Z12" s="132"/>
      <c r="AA12" s="213">
        <f t="shared" si="0"/>
        <v>13</v>
      </c>
      <c r="AB12" s="224" t="s">
        <v>368</v>
      </c>
      <c r="AC12" s="210" t="s">
        <v>506</v>
      </c>
      <c r="AD12" s="277" t="s">
        <v>507</v>
      </c>
      <c r="AE12" s="212"/>
      <c r="AF12" s="213">
        <f t="shared" si="1"/>
        <v>9.75</v>
      </c>
      <c r="AG12" s="214">
        <f t="shared" si="2"/>
        <v>25</v>
      </c>
      <c r="AH12" s="215"/>
      <c r="AI12" s="216"/>
      <c r="AJ12" s="216"/>
      <c r="AK12" s="216" t="s">
        <v>5</v>
      </c>
      <c r="AL12" s="216" t="s">
        <v>5</v>
      </c>
    </row>
    <row r="13" spans="1:52" ht="45">
      <c r="A13" s="50">
        <v>2</v>
      </c>
      <c r="B13" s="35" t="s">
        <v>140</v>
      </c>
      <c r="C13" s="28" t="s">
        <v>216</v>
      </c>
      <c r="D13" s="24" t="s">
        <v>368</v>
      </c>
      <c r="E13" s="24" t="s">
        <v>721</v>
      </c>
      <c r="F13" s="24" t="s">
        <v>5</v>
      </c>
      <c r="G13" s="24"/>
      <c r="H13" s="24" t="s">
        <v>683</v>
      </c>
      <c r="I13" s="24" t="s">
        <v>916</v>
      </c>
      <c r="J13" s="28" t="s">
        <v>256</v>
      </c>
      <c r="K13" s="125" t="s">
        <v>764</v>
      </c>
      <c r="L13" s="53" t="s">
        <v>5</v>
      </c>
      <c r="M13" s="53"/>
      <c r="N13" s="53"/>
      <c r="O13" s="54"/>
      <c r="P13" s="53"/>
      <c r="Q13" s="53"/>
      <c r="R13" s="53" t="s">
        <v>126</v>
      </c>
      <c r="S13" s="53"/>
      <c r="T13" s="53" t="s">
        <v>5</v>
      </c>
      <c r="U13" s="54"/>
      <c r="V13" s="53"/>
      <c r="W13" s="53" t="s">
        <v>126</v>
      </c>
      <c r="X13" s="53" t="s">
        <v>5</v>
      </c>
      <c r="Y13" s="53"/>
      <c r="Z13" s="132"/>
      <c r="AA13" s="213">
        <f t="shared" si="0"/>
        <v>22</v>
      </c>
      <c r="AB13" s="224" t="s">
        <v>368</v>
      </c>
      <c r="AC13" s="255" t="s">
        <v>513</v>
      </c>
      <c r="AD13" s="277" t="s">
        <v>514</v>
      </c>
      <c r="AE13" s="212"/>
      <c r="AF13" s="213">
        <f t="shared" si="1"/>
        <v>7.6999999999999993</v>
      </c>
      <c r="AG13" s="214">
        <f t="shared" si="2"/>
        <v>65</v>
      </c>
      <c r="AH13" s="215"/>
      <c r="AI13" s="216"/>
      <c r="AJ13" s="216" t="s">
        <v>5</v>
      </c>
      <c r="AK13" s="216" t="s">
        <v>5</v>
      </c>
      <c r="AL13" s="216"/>
    </row>
    <row r="14" spans="1:52" ht="90">
      <c r="A14" s="50">
        <v>3</v>
      </c>
      <c r="B14" s="35" t="s">
        <v>140</v>
      </c>
      <c r="C14" s="28" t="s">
        <v>216</v>
      </c>
      <c r="D14" s="297" t="s">
        <v>368</v>
      </c>
      <c r="E14" s="300" t="s">
        <v>721</v>
      </c>
      <c r="F14" s="24" t="s">
        <v>5</v>
      </c>
      <c r="G14" s="24"/>
      <c r="H14" s="24" t="s">
        <v>683</v>
      </c>
      <c r="I14" s="24" t="s">
        <v>722</v>
      </c>
      <c r="J14" s="28" t="s">
        <v>257</v>
      </c>
      <c r="K14" s="125" t="s">
        <v>765</v>
      </c>
      <c r="L14" s="57"/>
      <c r="M14" s="57" t="s">
        <v>5</v>
      </c>
      <c r="N14" s="57"/>
      <c r="O14" s="94"/>
      <c r="P14" s="53"/>
      <c r="Q14" s="53"/>
      <c r="R14" s="53" t="s">
        <v>5</v>
      </c>
      <c r="S14" s="53"/>
      <c r="T14" s="53"/>
      <c r="U14" s="54"/>
      <c r="V14" s="53"/>
      <c r="W14" s="53"/>
      <c r="X14" s="53" t="s">
        <v>5</v>
      </c>
      <c r="Y14" s="53"/>
      <c r="Z14" s="132"/>
      <c r="AA14" s="213">
        <f t="shared" si="0"/>
        <v>13</v>
      </c>
      <c r="AB14" s="224" t="s">
        <v>449</v>
      </c>
      <c r="AC14" s="210" t="s">
        <v>565</v>
      </c>
      <c r="AD14" s="277" t="s">
        <v>515</v>
      </c>
      <c r="AE14" s="212"/>
      <c r="AF14" s="213">
        <f t="shared" si="1"/>
        <v>9.75</v>
      </c>
      <c r="AG14" s="214">
        <f t="shared" si="2"/>
        <v>25</v>
      </c>
      <c r="AH14" s="215"/>
      <c r="AI14" s="216"/>
      <c r="AJ14" s="216"/>
      <c r="AK14" s="216" t="s">
        <v>5</v>
      </c>
      <c r="AL14" s="216" t="s">
        <v>5</v>
      </c>
    </row>
    <row r="15" spans="1:52" ht="90">
      <c r="A15" s="50">
        <v>4</v>
      </c>
      <c r="B15" s="35" t="s">
        <v>140</v>
      </c>
      <c r="C15" s="28" t="s">
        <v>216</v>
      </c>
      <c r="D15" s="297" t="s">
        <v>368</v>
      </c>
      <c r="E15" s="300" t="s">
        <v>721</v>
      </c>
      <c r="F15" s="24" t="s">
        <v>5</v>
      </c>
      <c r="G15" s="24"/>
      <c r="H15" s="297" t="s">
        <v>683</v>
      </c>
      <c r="I15" s="24" t="s">
        <v>917</v>
      </c>
      <c r="J15" s="28" t="s">
        <v>262</v>
      </c>
      <c r="K15" s="125" t="s">
        <v>766</v>
      </c>
      <c r="L15" s="57" t="s">
        <v>5</v>
      </c>
      <c r="M15" s="57"/>
      <c r="N15" s="57"/>
      <c r="O15" s="94"/>
      <c r="P15" s="57"/>
      <c r="Q15" s="57"/>
      <c r="R15" s="57" t="s">
        <v>5</v>
      </c>
      <c r="S15" s="57"/>
      <c r="T15" s="57"/>
      <c r="U15" s="56"/>
      <c r="V15" s="57"/>
      <c r="W15" s="57"/>
      <c r="X15" s="57" t="s">
        <v>126</v>
      </c>
      <c r="Y15" s="57" t="s">
        <v>5</v>
      </c>
      <c r="Z15" s="134"/>
      <c r="AA15" s="213">
        <f t="shared" si="0"/>
        <v>17</v>
      </c>
      <c r="AB15" s="224" t="s">
        <v>368</v>
      </c>
      <c r="AC15" s="210" t="s">
        <v>516</v>
      </c>
      <c r="AD15" s="277"/>
      <c r="AE15" s="212"/>
      <c r="AF15" s="213">
        <f t="shared" si="1"/>
        <v>4.25</v>
      </c>
      <c r="AG15" s="214">
        <f t="shared" si="2"/>
        <v>75</v>
      </c>
      <c r="AH15" s="215"/>
      <c r="AI15" s="216"/>
      <c r="AJ15" s="216" t="s">
        <v>5</v>
      </c>
      <c r="AK15" s="216" t="s">
        <v>5</v>
      </c>
      <c r="AL15" s="216" t="s">
        <v>5</v>
      </c>
    </row>
    <row r="16" spans="1:52" s="40" customFormat="1" ht="56.25">
      <c r="A16" s="50">
        <v>5</v>
      </c>
      <c r="B16" s="35" t="s">
        <v>140</v>
      </c>
      <c r="C16" s="28" t="s">
        <v>216</v>
      </c>
      <c r="D16" s="297" t="s">
        <v>368</v>
      </c>
      <c r="E16" s="300" t="s">
        <v>721</v>
      </c>
      <c r="F16" s="24" t="s">
        <v>5</v>
      </c>
      <c r="G16" s="24"/>
      <c r="H16" s="297" t="s">
        <v>683</v>
      </c>
      <c r="I16" s="24" t="s">
        <v>723</v>
      </c>
      <c r="J16" s="28" t="s">
        <v>258</v>
      </c>
      <c r="K16" s="125" t="s">
        <v>767</v>
      </c>
      <c r="L16" s="57" t="s">
        <v>5</v>
      </c>
      <c r="M16" s="57"/>
      <c r="N16" s="57"/>
      <c r="O16" s="94"/>
      <c r="P16" s="57"/>
      <c r="Q16" s="57" t="s">
        <v>5</v>
      </c>
      <c r="R16" s="57"/>
      <c r="S16" s="57"/>
      <c r="T16" s="57"/>
      <c r="U16" s="56"/>
      <c r="V16" s="57"/>
      <c r="W16" s="57" t="s">
        <v>126</v>
      </c>
      <c r="X16" s="57"/>
      <c r="Y16" s="57"/>
      <c r="Z16" s="134" t="s">
        <v>5</v>
      </c>
      <c r="AA16" s="213">
        <f t="shared" si="0"/>
        <v>16</v>
      </c>
      <c r="AB16" s="224" t="s">
        <v>450</v>
      </c>
      <c r="AC16" s="210" t="s">
        <v>517</v>
      </c>
      <c r="AD16" s="277" t="s">
        <v>507</v>
      </c>
      <c r="AE16" s="212"/>
      <c r="AF16" s="213">
        <f t="shared" si="1"/>
        <v>12</v>
      </c>
      <c r="AG16" s="214">
        <f t="shared" si="2"/>
        <v>25</v>
      </c>
      <c r="AH16" s="215"/>
      <c r="AI16" s="216"/>
      <c r="AJ16" s="216"/>
      <c r="AK16" s="216" t="s">
        <v>5</v>
      </c>
      <c r="AL16" s="216" t="s">
        <v>5</v>
      </c>
    </row>
    <row r="17" spans="1:38" s="40" customFormat="1" ht="36.75" customHeight="1">
      <c r="A17" s="50">
        <v>6</v>
      </c>
      <c r="B17" s="35" t="s">
        <v>140</v>
      </c>
      <c r="C17" s="28" t="s">
        <v>216</v>
      </c>
      <c r="D17" s="297" t="s">
        <v>368</v>
      </c>
      <c r="E17" s="300" t="s">
        <v>721</v>
      </c>
      <c r="F17" s="24" t="s">
        <v>5</v>
      </c>
      <c r="G17" s="24"/>
      <c r="H17" s="297" t="s">
        <v>683</v>
      </c>
      <c r="I17" s="24" t="s">
        <v>723</v>
      </c>
      <c r="J17" s="28" t="s">
        <v>259</v>
      </c>
      <c r="K17" s="125" t="s">
        <v>768</v>
      </c>
      <c r="L17" s="57" t="s">
        <v>5</v>
      </c>
      <c r="M17" s="57"/>
      <c r="N17" s="57"/>
      <c r="O17" s="94"/>
      <c r="P17" s="57" t="s">
        <v>126</v>
      </c>
      <c r="Q17" s="57" t="s">
        <v>5</v>
      </c>
      <c r="R17" s="57"/>
      <c r="S17" s="57"/>
      <c r="T17" s="57"/>
      <c r="U17" s="56"/>
      <c r="V17" s="57"/>
      <c r="W17" s="57"/>
      <c r="X17" s="57"/>
      <c r="Y17" s="57" t="s">
        <v>126</v>
      </c>
      <c r="Z17" s="134" t="s">
        <v>5</v>
      </c>
      <c r="AA17" s="213">
        <f t="shared" si="0"/>
        <v>16</v>
      </c>
      <c r="AB17" s="224" t="s">
        <v>368</v>
      </c>
      <c r="AC17" s="210" t="s">
        <v>524</v>
      </c>
      <c r="AD17" s="277" t="s">
        <v>525</v>
      </c>
      <c r="AE17" s="212"/>
      <c r="AF17" s="213">
        <f t="shared" si="1"/>
        <v>13.6</v>
      </c>
      <c r="AG17" s="214">
        <f t="shared" si="2"/>
        <v>15</v>
      </c>
      <c r="AH17" s="215"/>
      <c r="AI17" s="216"/>
      <c r="AJ17" s="216"/>
      <c r="AK17" s="216" t="s">
        <v>5</v>
      </c>
      <c r="AL17" s="216"/>
    </row>
    <row r="18" spans="1:38" ht="15.75" customHeight="1">
      <c r="A18" s="32"/>
      <c r="B18" s="32"/>
      <c r="C18" s="32"/>
      <c r="D18" s="32"/>
      <c r="E18" s="32"/>
      <c r="F18" s="33"/>
      <c r="G18" s="33"/>
      <c r="H18" s="32"/>
      <c r="I18" s="32"/>
      <c r="J18" s="90"/>
      <c r="K18" s="32"/>
      <c r="L18" s="58"/>
      <c r="M18" s="58"/>
      <c r="N18" s="58"/>
      <c r="O18" s="58"/>
      <c r="P18" s="58"/>
      <c r="Q18" s="58"/>
      <c r="R18" s="58"/>
      <c r="S18" s="58"/>
      <c r="T18" s="58"/>
      <c r="U18" s="73"/>
      <c r="V18" s="58"/>
      <c r="W18" s="58"/>
      <c r="X18" s="58"/>
      <c r="Y18" s="58"/>
      <c r="Z18" s="58"/>
      <c r="AA18" s="217" t="str">
        <f t="shared" si="0"/>
        <v/>
      </c>
      <c r="AB18" s="34"/>
      <c r="AC18" s="218"/>
      <c r="AD18" s="219"/>
      <c r="AE18" s="219"/>
      <c r="AF18" s="217" t="str">
        <f t="shared" si="1"/>
        <v/>
      </c>
      <c r="AG18" s="220" t="str">
        <f t="shared" si="2"/>
        <v/>
      </c>
      <c r="AH18" s="221"/>
      <c r="AI18" s="222"/>
      <c r="AJ18" s="222"/>
      <c r="AK18" s="222"/>
      <c r="AL18" s="222"/>
    </row>
    <row r="19" spans="1:38" ht="127.5" customHeight="1">
      <c r="A19" s="24">
        <v>1</v>
      </c>
      <c r="B19" s="35" t="s">
        <v>142</v>
      </c>
      <c r="C19" s="28" t="s">
        <v>216</v>
      </c>
      <c r="D19" s="35" t="s">
        <v>131</v>
      </c>
      <c r="E19" s="68" t="s">
        <v>174</v>
      </c>
      <c r="F19" s="31" t="s">
        <v>5</v>
      </c>
      <c r="G19" s="31"/>
      <c r="H19" s="84" t="s">
        <v>175</v>
      </c>
      <c r="I19" s="28" t="s">
        <v>178</v>
      </c>
      <c r="J19" s="28" t="s">
        <v>324</v>
      </c>
      <c r="K19" s="125" t="s">
        <v>833</v>
      </c>
      <c r="L19" s="31" t="s">
        <v>5</v>
      </c>
      <c r="M19" s="31"/>
      <c r="N19" s="71"/>
      <c r="O19" s="98"/>
      <c r="P19" s="71"/>
      <c r="Q19" s="71"/>
      <c r="R19" s="71"/>
      <c r="S19" s="71"/>
      <c r="T19" s="31" t="s">
        <v>5</v>
      </c>
      <c r="U19" s="98"/>
      <c r="V19" s="71"/>
      <c r="W19" s="71"/>
      <c r="X19" s="31" t="s">
        <v>5</v>
      </c>
      <c r="Y19" s="71"/>
      <c r="Z19" s="136"/>
      <c r="AA19" s="213">
        <f t="shared" si="0"/>
        <v>22</v>
      </c>
      <c r="AB19" s="224" t="s">
        <v>473</v>
      </c>
      <c r="AC19" s="210" t="s">
        <v>633</v>
      </c>
      <c r="AD19" s="211"/>
      <c r="AE19" s="212"/>
      <c r="AF19" s="213" t="str">
        <f t="shared" si="1"/>
        <v/>
      </c>
      <c r="AG19" s="214" t="str">
        <f t="shared" si="2"/>
        <v/>
      </c>
      <c r="AH19" s="215"/>
      <c r="AI19" s="216"/>
      <c r="AJ19" s="216"/>
      <c r="AK19" s="216"/>
      <c r="AL19" s="216"/>
    </row>
    <row r="20" spans="1:38" ht="112.5">
      <c r="A20" s="24">
        <v>2</v>
      </c>
      <c r="B20" s="35" t="s">
        <v>142</v>
      </c>
      <c r="C20" s="28" t="s">
        <v>216</v>
      </c>
      <c r="D20" s="35" t="s">
        <v>131</v>
      </c>
      <c r="E20" s="68" t="s">
        <v>174</v>
      </c>
      <c r="F20" s="31" t="s">
        <v>5</v>
      </c>
      <c r="G20" s="31"/>
      <c r="H20" s="35" t="s">
        <v>152</v>
      </c>
      <c r="I20" s="28" t="s">
        <v>218</v>
      </c>
      <c r="J20" s="28" t="s">
        <v>339</v>
      </c>
      <c r="K20" s="125" t="s">
        <v>792</v>
      </c>
      <c r="L20" s="31" t="s">
        <v>5</v>
      </c>
      <c r="M20" s="31"/>
      <c r="N20" s="31"/>
      <c r="O20" s="58"/>
      <c r="P20" s="31"/>
      <c r="Q20" s="31" t="s">
        <v>126</v>
      </c>
      <c r="R20" s="31"/>
      <c r="S20" s="31" t="s">
        <v>5</v>
      </c>
      <c r="T20" s="31"/>
      <c r="U20" s="73"/>
      <c r="V20" s="31"/>
      <c r="W20" s="31"/>
      <c r="X20" s="31" t="s">
        <v>5</v>
      </c>
      <c r="Y20" s="31"/>
      <c r="Z20" s="31"/>
      <c r="AA20" s="213">
        <f t="shared" si="0"/>
        <v>18</v>
      </c>
      <c r="AB20" s="224" t="s">
        <v>453</v>
      </c>
      <c r="AC20" s="210" t="s">
        <v>633</v>
      </c>
      <c r="AD20" s="211"/>
      <c r="AE20" s="212"/>
      <c r="AF20" s="213" t="str">
        <f t="shared" si="1"/>
        <v/>
      </c>
      <c r="AG20" s="214" t="str">
        <f t="shared" si="2"/>
        <v/>
      </c>
      <c r="AH20" s="215"/>
      <c r="AI20" s="216"/>
      <c r="AJ20" s="216"/>
      <c r="AK20" s="216"/>
      <c r="AL20" s="216"/>
    </row>
    <row r="21" spans="1:38" ht="101.25">
      <c r="A21" s="24">
        <v>3</v>
      </c>
      <c r="B21" s="35" t="s">
        <v>142</v>
      </c>
      <c r="C21" s="28" t="s">
        <v>216</v>
      </c>
      <c r="D21" s="35" t="s">
        <v>131</v>
      </c>
      <c r="E21" s="68" t="s">
        <v>174</v>
      </c>
      <c r="F21" s="31" t="s">
        <v>5</v>
      </c>
      <c r="G21" s="31"/>
      <c r="H21" s="35" t="s">
        <v>152</v>
      </c>
      <c r="I21" s="28" t="s">
        <v>218</v>
      </c>
      <c r="J21" s="28" t="s">
        <v>340</v>
      </c>
      <c r="K21" s="125" t="s">
        <v>391</v>
      </c>
      <c r="L21" s="31" t="s">
        <v>5</v>
      </c>
      <c r="M21" s="31"/>
      <c r="N21" s="31"/>
      <c r="O21" s="58"/>
      <c r="P21" s="31"/>
      <c r="Q21" s="31" t="s">
        <v>126</v>
      </c>
      <c r="R21" s="31"/>
      <c r="S21" s="31" t="s">
        <v>5</v>
      </c>
      <c r="T21" s="31"/>
      <c r="U21" s="73"/>
      <c r="V21" s="31"/>
      <c r="W21" s="31"/>
      <c r="X21" s="31" t="s">
        <v>5</v>
      </c>
      <c r="Y21" s="31"/>
      <c r="Z21" s="31"/>
      <c r="AA21" s="213">
        <f t="shared" si="0"/>
        <v>18</v>
      </c>
      <c r="AB21" s="224" t="s">
        <v>462</v>
      </c>
      <c r="AC21" s="210" t="s">
        <v>634</v>
      </c>
      <c r="AD21" s="211"/>
      <c r="AE21" s="212"/>
      <c r="AF21" s="213" t="str">
        <f t="shared" si="1"/>
        <v/>
      </c>
      <c r="AG21" s="214" t="str">
        <f t="shared" si="2"/>
        <v/>
      </c>
      <c r="AH21" s="215"/>
      <c r="AI21" s="216"/>
      <c r="AJ21" s="216"/>
      <c r="AK21" s="216"/>
      <c r="AL21" s="216"/>
    </row>
    <row r="22" spans="1:38" ht="135" customHeight="1">
      <c r="A22" s="24">
        <v>4</v>
      </c>
      <c r="B22" s="35" t="s">
        <v>142</v>
      </c>
      <c r="C22" s="28" t="s">
        <v>216</v>
      </c>
      <c r="D22" s="35" t="s">
        <v>131</v>
      </c>
      <c r="E22" s="68" t="s">
        <v>174</v>
      </c>
      <c r="F22" s="31" t="s">
        <v>5</v>
      </c>
      <c r="G22" s="31"/>
      <c r="H22" s="35" t="s">
        <v>152</v>
      </c>
      <c r="I22" s="28" t="s">
        <v>218</v>
      </c>
      <c r="J22" s="28" t="s">
        <v>384</v>
      </c>
      <c r="K22" s="125" t="s">
        <v>826</v>
      </c>
      <c r="L22" s="31" t="s">
        <v>5</v>
      </c>
      <c r="M22" s="31"/>
      <c r="N22" s="31"/>
      <c r="O22" s="58"/>
      <c r="P22" s="31" t="s">
        <v>126</v>
      </c>
      <c r="Q22" s="31"/>
      <c r="R22" s="31"/>
      <c r="S22" s="31" t="s">
        <v>5</v>
      </c>
      <c r="T22" s="31"/>
      <c r="U22" s="58"/>
      <c r="V22" s="31"/>
      <c r="W22" s="31"/>
      <c r="X22" s="31"/>
      <c r="Y22" s="31" t="s">
        <v>5</v>
      </c>
      <c r="Z22" s="31"/>
      <c r="AA22" s="213">
        <f t="shared" si="0"/>
        <v>21</v>
      </c>
      <c r="AB22" s="224" t="s">
        <v>368</v>
      </c>
      <c r="AC22" s="210" t="s">
        <v>635</v>
      </c>
      <c r="AD22" s="211"/>
      <c r="AE22" s="212"/>
      <c r="AF22" s="213" t="str">
        <f t="shared" si="1"/>
        <v/>
      </c>
      <c r="AG22" s="214" t="str">
        <f t="shared" si="2"/>
        <v/>
      </c>
      <c r="AH22" s="215"/>
      <c r="AI22" s="216"/>
      <c r="AJ22" s="216"/>
      <c r="AK22" s="216"/>
      <c r="AL22" s="216"/>
    </row>
    <row r="23" spans="1:38" ht="168.75" customHeight="1">
      <c r="A23" s="24">
        <v>5</v>
      </c>
      <c r="B23" s="35" t="s">
        <v>142</v>
      </c>
      <c r="C23" s="28" t="s">
        <v>216</v>
      </c>
      <c r="D23" s="35" t="s">
        <v>131</v>
      </c>
      <c r="E23" s="68" t="s">
        <v>174</v>
      </c>
      <c r="F23" s="31" t="s">
        <v>5</v>
      </c>
      <c r="G23" s="31"/>
      <c r="H23" s="35" t="s">
        <v>152</v>
      </c>
      <c r="I23" s="28" t="s">
        <v>218</v>
      </c>
      <c r="J23" s="28" t="s">
        <v>346</v>
      </c>
      <c r="K23" s="125" t="s">
        <v>826</v>
      </c>
      <c r="L23" s="31" t="s">
        <v>5</v>
      </c>
      <c r="M23" s="31"/>
      <c r="N23" s="31"/>
      <c r="O23" s="58"/>
      <c r="P23" s="31" t="s">
        <v>126</v>
      </c>
      <c r="Q23" s="31"/>
      <c r="R23" s="31" t="s">
        <v>5</v>
      </c>
      <c r="S23" s="31"/>
      <c r="T23" s="31"/>
      <c r="U23" s="58"/>
      <c r="V23" s="31"/>
      <c r="W23" s="31"/>
      <c r="X23" s="31"/>
      <c r="Y23" s="31" t="s">
        <v>5</v>
      </c>
      <c r="Z23" s="31"/>
      <c r="AA23" s="213">
        <f t="shared" si="0"/>
        <v>17</v>
      </c>
      <c r="AB23" s="224" t="s">
        <v>448</v>
      </c>
      <c r="AC23" s="210" t="s">
        <v>636</v>
      </c>
      <c r="AD23" s="211"/>
      <c r="AE23" s="212"/>
      <c r="AF23" s="213" t="str">
        <f t="shared" si="1"/>
        <v/>
      </c>
      <c r="AG23" s="214" t="str">
        <f t="shared" si="2"/>
        <v/>
      </c>
      <c r="AH23" s="215"/>
      <c r="AI23" s="216"/>
      <c r="AJ23" s="216"/>
      <c r="AK23" s="216"/>
      <c r="AL23" s="216"/>
    </row>
    <row r="24" spans="1:38" ht="147" customHeight="1">
      <c r="A24" s="24">
        <v>6</v>
      </c>
      <c r="B24" s="35" t="s">
        <v>142</v>
      </c>
      <c r="C24" s="28" t="s">
        <v>216</v>
      </c>
      <c r="D24" s="35" t="s">
        <v>131</v>
      </c>
      <c r="E24" s="68" t="s">
        <v>174</v>
      </c>
      <c r="F24" s="31" t="s">
        <v>5</v>
      </c>
      <c r="G24" s="31"/>
      <c r="H24" s="35" t="s">
        <v>152</v>
      </c>
      <c r="I24" s="28" t="s">
        <v>218</v>
      </c>
      <c r="J24" s="28" t="s">
        <v>355</v>
      </c>
      <c r="K24" s="125" t="s">
        <v>834</v>
      </c>
      <c r="L24" s="53" t="s">
        <v>5</v>
      </c>
      <c r="M24" s="53"/>
      <c r="N24" s="53"/>
      <c r="O24" s="54"/>
      <c r="P24" s="53"/>
      <c r="Q24" s="53"/>
      <c r="R24" s="53" t="s">
        <v>126</v>
      </c>
      <c r="S24" s="53"/>
      <c r="T24" s="53" t="s">
        <v>5</v>
      </c>
      <c r="U24" s="54"/>
      <c r="V24" s="53" t="s">
        <v>126</v>
      </c>
      <c r="W24" s="53"/>
      <c r="X24" s="53"/>
      <c r="Y24" s="53" t="s">
        <v>5</v>
      </c>
      <c r="Z24" s="53"/>
      <c r="AA24" s="213">
        <f t="shared" si="0"/>
        <v>24</v>
      </c>
      <c r="AB24" s="228" t="s">
        <v>368</v>
      </c>
      <c r="AC24" s="210" t="s">
        <v>637</v>
      </c>
      <c r="AD24" s="211"/>
      <c r="AE24" s="212"/>
      <c r="AF24" s="213" t="str">
        <f t="shared" si="1"/>
        <v/>
      </c>
      <c r="AG24" s="214" t="str">
        <f t="shared" si="2"/>
        <v/>
      </c>
      <c r="AH24" s="215"/>
      <c r="AI24" s="216"/>
      <c r="AJ24" s="216"/>
      <c r="AK24" s="216"/>
      <c r="AL24" s="216"/>
    </row>
    <row r="25" spans="1:38" ht="149.25" customHeight="1">
      <c r="A25" s="24">
        <v>7</v>
      </c>
      <c r="B25" s="35" t="s">
        <v>142</v>
      </c>
      <c r="C25" s="28" t="s">
        <v>216</v>
      </c>
      <c r="D25" s="35" t="s">
        <v>131</v>
      </c>
      <c r="E25" s="68" t="s">
        <v>174</v>
      </c>
      <c r="F25" s="31" t="s">
        <v>5</v>
      </c>
      <c r="G25" s="31"/>
      <c r="H25" s="35" t="s">
        <v>152</v>
      </c>
      <c r="I25" s="28" t="s">
        <v>218</v>
      </c>
      <c r="J25" s="28" t="s">
        <v>356</v>
      </c>
      <c r="K25" s="125" t="s">
        <v>824</v>
      </c>
      <c r="L25" s="107" t="s">
        <v>5</v>
      </c>
      <c r="M25" s="107"/>
      <c r="N25" s="107"/>
      <c r="O25" s="108"/>
      <c r="P25" s="107"/>
      <c r="Q25" s="107"/>
      <c r="R25" s="107" t="s">
        <v>5</v>
      </c>
      <c r="S25" s="107"/>
      <c r="T25" s="107"/>
      <c r="U25" s="109"/>
      <c r="V25" s="107"/>
      <c r="W25" s="107"/>
      <c r="X25" s="107" t="s">
        <v>5</v>
      </c>
      <c r="Y25" s="107"/>
      <c r="Z25" s="107"/>
      <c r="AA25" s="213">
        <f t="shared" si="0"/>
        <v>13</v>
      </c>
      <c r="AB25" s="228" t="s">
        <v>368</v>
      </c>
      <c r="AC25" s="210" t="s">
        <v>638</v>
      </c>
      <c r="AD25" s="211"/>
      <c r="AE25" s="212"/>
      <c r="AF25" s="213" t="str">
        <f t="shared" si="1"/>
        <v/>
      </c>
      <c r="AG25" s="214" t="str">
        <f t="shared" si="2"/>
        <v/>
      </c>
      <c r="AH25" s="215"/>
      <c r="AI25" s="216"/>
      <c r="AJ25" s="216"/>
      <c r="AK25" s="216"/>
      <c r="AL25" s="216"/>
    </row>
    <row r="26" spans="1:38" ht="150" customHeight="1">
      <c r="A26" s="24">
        <v>8</v>
      </c>
      <c r="B26" s="35" t="s">
        <v>142</v>
      </c>
      <c r="C26" s="28" t="s">
        <v>216</v>
      </c>
      <c r="D26" s="35" t="s">
        <v>131</v>
      </c>
      <c r="E26" s="68" t="s">
        <v>174</v>
      </c>
      <c r="F26" s="31" t="s">
        <v>5</v>
      </c>
      <c r="G26" s="24"/>
      <c r="H26" s="35" t="s">
        <v>152</v>
      </c>
      <c r="I26" s="28" t="s">
        <v>217</v>
      </c>
      <c r="J26" s="28" t="s">
        <v>345</v>
      </c>
      <c r="K26" s="125" t="s">
        <v>824</v>
      </c>
      <c r="L26" s="107" t="s">
        <v>5</v>
      </c>
      <c r="M26" s="107"/>
      <c r="N26" s="107"/>
      <c r="O26" s="108"/>
      <c r="P26" s="107"/>
      <c r="Q26" s="107"/>
      <c r="R26" s="107" t="s">
        <v>5</v>
      </c>
      <c r="S26" s="107"/>
      <c r="T26" s="107"/>
      <c r="U26" s="109"/>
      <c r="V26" s="107"/>
      <c r="W26" s="107"/>
      <c r="X26" s="107" t="s">
        <v>5</v>
      </c>
      <c r="Y26" s="107"/>
      <c r="Z26" s="107"/>
      <c r="AA26" s="213">
        <f t="shared" si="0"/>
        <v>13</v>
      </c>
      <c r="AB26" s="228" t="s">
        <v>368</v>
      </c>
      <c r="AC26" s="210" t="s">
        <v>639</v>
      </c>
      <c r="AD26" s="211"/>
      <c r="AE26" s="212"/>
      <c r="AF26" s="213" t="str">
        <f t="shared" si="1"/>
        <v/>
      </c>
      <c r="AG26" s="214" t="str">
        <f t="shared" si="2"/>
        <v/>
      </c>
      <c r="AH26" s="215"/>
      <c r="AI26" s="216"/>
      <c r="AJ26" s="216"/>
      <c r="AK26" s="216"/>
      <c r="AL26" s="216"/>
    </row>
    <row r="27" spans="1:38" ht="184.5" customHeight="1">
      <c r="A27" s="24">
        <v>9</v>
      </c>
      <c r="B27" s="35" t="s">
        <v>142</v>
      </c>
      <c r="C27" s="28" t="s">
        <v>216</v>
      </c>
      <c r="D27" s="35" t="s">
        <v>131</v>
      </c>
      <c r="E27" s="68" t="s">
        <v>174</v>
      </c>
      <c r="F27" s="31" t="s">
        <v>5</v>
      </c>
      <c r="G27" s="24"/>
      <c r="H27" s="35" t="s">
        <v>152</v>
      </c>
      <c r="I27" s="28" t="s">
        <v>218</v>
      </c>
      <c r="J27" s="28" t="s">
        <v>348</v>
      </c>
      <c r="K27" s="125" t="s">
        <v>824</v>
      </c>
      <c r="L27" s="107" t="s">
        <v>5</v>
      </c>
      <c r="M27" s="107"/>
      <c r="N27" s="107"/>
      <c r="O27" s="108"/>
      <c r="P27" s="107"/>
      <c r="Q27" s="107"/>
      <c r="R27" s="107" t="s">
        <v>5</v>
      </c>
      <c r="S27" s="107"/>
      <c r="T27" s="107"/>
      <c r="U27" s="109"/>
      <c r="V27" s="107"/>
      <c r="W27" s="107"/>
      <c r="X27" s="107" t="s">
        <v>5</v>
      </c>
      <c r="Y27" s="107"/>
      <c r="Z27" s="107"/>
      <c r="AA27" s="213">
        <f t="shared" si="0"/>
        <v>13</v>
      </c>
      <c r="AB27" s="224" t="s">
        <v>471</v>
      </c>
      <c r="AC27" s="210" t="s">
        <v>640</v>
      </c>
      <c r="AD27" s="211"/>
      <c r="AE27" s="212"/>
      <c r="AF27" s="213" t="str">
        <f t="shared" si="1"/>
        <v/>
      </c>
      <c r="AG27" s="214" t="str">
        <f t="shared" si="2"/>
        <v/>
      </c>
      <c r="AH27" s="215"/>
      <c r="AI27" s="216"/>
      <c r="AJ27" s="216"/>
      <c r="AK27" s="216"/>
      <c r="AL27" s="216"/>
    </row>
    <row r="28" spans="1:38" ht="174" customHeight="1">
      <c r="A28" s="24">
        <v>10</v>
      </c>
      <c r="B28" s="35" t="s">
        <v>142</v>
      </c>
      <c r="C28" s="28" t="s">
        <v>216</v>
      </c>
      <c r="D28" s="35" t="s">
        <v>131</v>
      </c>
      <c r="E28" s="68" t="s">
        <v>174</v>
      </c>
      <c r="F28" s="31" t="s">
        <v>5</v>
      </c>
      <c r="G28" s="24"/>
      <c r="H28" s="35" t="s">
        <v>152</v>
      </c>
      <c r="I28" s="28" t="s">
        <v>218</v>
      </c>
      <c r="J28" s="28" t="s">
        <v>357</v>
      </c>
      <c r="K28" s="125" t="s">
        <v>835</v>
      </c>
      <c r="L28" s="31" t="s">
        <v>5</v>
      </c>
      <c r="M28" s="31"/>
      <c r="N28" s="31"/>
      <c r="O28" s="58"/>
      <c r="P28" s="31"/>
      <c r="Q28" s="31"/>
      <c r="R28" s="31" t="s">
        <v>5</v>
      </c>
      <c r="S28" s="31"/>
      <c r="T28" s="31"/>
      <c r="U28" s="69"/>
      <c r="V28" s="31"/>
      <c r="W28" s="31" t="s">
        <v>126</v>
      </c>
      <c r="X28" s="31"/>
      <c r="Y28" s="31" t="s">
        <v>5</v>
      </c>
      <c r="Z28" s="124"/>
      <c r="AA28" s="213">
        <f t="shared" si="0"/>
        <v>17</v>
      </c>
      <c r="AB28" s="224" t="s">
        <v>471</v>
      </c>
      <c r="AC28" s="210" t="s">
        <v>640</v>
      </c>
      <c r="AD28" s="211"/>
      <c r="AE28" s="212"/>
      <c r="AF28" s="213" t="str">
        <f t="shared" si="1"/>
        <v/>
      </c>
      <c r="AG28" s="214" t="str">
        <f t="shared" si="2"/>
        <v/>
      </c>
      <c r="AH28" s="215"/>
      <c r="AI28" s="216"/>
      <c r="AJ28" s="216"/>
      <c r="AK28" s="216"/>
      <c r="AL28" s="216"/>
    </row>
    <row r="29" spans="1:38" ht="178.5" customHeight="1">
      <c r="A29" s="24">
        <v>11</v>
      </c>
      <c r="B29" s="35" t="s">
        <v>142</v>
      </c>
      <c r="C29" s="28" t="s">
        <v>216</v>
      </c>
      <c r="D29" s="35" t="s">
        <v>131</v>
      </c>
      <c r="E29" s="68" t="s">
        <v>174</v>
      </c>
      <c r="F29" s="31" t="s">
        <v>5</v>
      </c>
      <c r="G29" s="24"/>
      <c r="H29" s="35" t="s">
        <v>152</v>
      </c>
      <c r="I29" s="28" t="s">
        <v>218</v>
      </c>
      <c r="J29" s="28" t="s">
        <v>358</v>
      </c>
      <c r="K29" s="125" t="s">
        <v>836</v>
      </c>
      <c r="L29" s="53" t="s">
        <v>5</v>
      </c>
      <c r="M29" s="53"/>
      <c r="N29" s="53"/>
      <c r="O29" s="54"/>
      <c r="P29" s="53"/>
      <c r="Q29" s="53"/>
      <c r="R29" s="53" t="s">
        <v>126</v>
      </c>
      <c r="S29" s="53"/>
      <c r="T29" s="53" t="s">
        <v>5</v>
      </c>
      <c r="U29" s="54"/>
      <c r="V29" s="53" t="s">
        <v>126</v>
      </c>
      <c r="W29" s="53"/>
      <c r="X29" s="53"/>
      <c r="Y29" s="53" t="s">
        <v>5</v>
      </c>
      <c r="Z29" s="53"/>
      <c r="AA29" s="213">
        <f t="shared" si="0"/>
        <v>24</v>
      </c>
      <c r="AB29" s="224" t="s">
        <v>461</v>
      </c>
      <c r="AC29" s="210" t="s">
        <v>641</v>
      </c>
      <c r="AD29" s="211"/>
      <c r="AE29" s="212"/>
      <c r="AF29" s="213" t="str">
        <f t="shared" si="1"/>
        <v/>
      </c>
      <c r="AG29" s="214" t="str">
        <f t="shared" si="2"/>
        <v/>
      </c>
      <c r="AH29" s="215"/>
      <c r="AI29" s="216"/>
      <c r="AJ29" s="216"/>
      <c r="AK29" s="216"/>
      <c r="AL29" s="216"/>
    </row>
    <row r="30" spans="1:38" ht="107.25" customHeight="1">
      <c r="A30" s="24">
        <v>12</v>
      </c>
      <c r="B30" s="35" t="s">
        <v>142</v>
      </c>
      <c r="C30" s="28" t="s">
        <v>216</v>
      </c>
      <c r="D30" s="35" t="s">
        <v>131</v>
      </c>
      <c r="E30" s="68" t="s">
        <v>174</v>
      </c>
      <c r="F30" s="31" t="s">
        <v>5</v>
      </c>
      <c r="G30" s="24"/>
      <c r="H30" s="35" t="s">
        <v>152</v>
      </c>
      <c r="I30" s="28" t="s">
        <v>218</v>
      </c>
      <c r="J30" s="28" t="s">
        <v>359</v>
      </c>
      <c r="K30" s="125" t="s">
        <v>837</v>
      </c>
      <c r="L30" s="31" t="s">
        <v>5</v>
      </c>
      <c r="M30" s="31"/>
      <c r="N30" s="31"/>
      <c r="O30" s="58"/>
      <c r="P30" s="31"/>
      <c r="Q30" s="31"/>
      <c r="R30" s="31" t="s">
        <v>5</v>
      </c>
      <c r="S30" s="31"/>
      <c r="T30" s="31"/>
      <c r="U30" s="69"/>
      <c r="V30" s="31"/>
      <c r="W30" s="31" t="s">
        <v>126</v>
      </c>
      <c r="X30" s="31"/>
      <c r="Y30" s="31" t="s">
        <v>5</v>
      </c>
      <c r="Z30" s="124"/>
      <c r="AA30" s="213">
        <f t="shared" si="0"/>
        <v>17</v>
      </c>
      <c r="AB30" s="228" t="s">
        <v>368</v>
      </c>
      <c r="AC30" s="210" t="s">
        <v>642</v>
      </c>
      <c r="AD30" s="211"/>
      <c r="AE30" s="212"/>
      <c r="AF30" s="213" t="str">
        <f t="shared" si="1"/>
        <v/>
      </c>
      <c r="AG30" s="214" t="str">
        <f t="shared" si="2"/>
        <v/>
      </c>
      <c r="AH30" s="215"/>
      <c r="AI30" s="216"/>
      <c r="AJ30" s="216"/>
      <c r="AK30" s="216"/>
      <c r="AL30" s="216"/>
    </row>
    <row r="31" spans="1:38" ht="112.5">
      <c r="A31" s="24">
        <v>13</v>
      </c>
      <c r="B31" s="35" t="s">
        <v>142</v>
      </c>
      <c r="C31" s="28" t="s">
        <v>216</v>
      </c>
      <c r="D31" s="35" t="s">
        <v>131</v>
      </c>
      <c r="E31" s="68" t="s">
        <v>174</v>
      </c>
      <c r="F31" s="31" t="s">
        <v>5</v>
      </c>
      <c r="G31" s="24"/>
      <c r="H31" s="35" t="s">
        <v>152</v>
      </c>
      <c r="I31" s="28" t="s">
        <v>218</v>
      </c>
      <c r="J31" s="28" t="s">
        <v>360</v>
      </c>
      <c r="K31" s="125" t="s">
        <v>836</v>
      </c>
      <c r="L31" s="53" t="s">
        <v>5</v>
      </c>
      <c r="M31" s="53"/>
      <c r="N31" s="53"/>
      <c r="O31" s="54"/>
      <c r="P31" s="53"/>
      <c r="Q31" s="53"/>
      <c r="R31" s="53" t="s">
        <v>126</v>
      </c>
      <c r="S31" s="53"/>
      <c r="T31" s="53" t="s">
        <v>5</v>
      </c>
      <c r="U31" s="54"/>
      <c r="V31" s="53" t="s">
        <v>126</v>
      </c>
      <c r="W31" s="53"/>
      <c r="X31" s="53"/>
      <c r="Y31" s="53" t="s">
        <v>5</v>
      </c>
      <c r="Z31" s="53"/>
      <c r="AA31" s="213">
        <f t="shared" si="0"/>
        <v>24</v>
      </c>
      <c r="AB31" s="224" t="s">
        <v>462</v>
      </c>
      <c r="AC31" s="210" t="s">
        <v>643</v>
      </c>
      <c r="AD31" s="211"/>
      <c r="AE31" s="212"/>
      <c r="AF31" s="213" t="str">
        <f t="shared" si="1"/>
        <v/>
      </c>
      <c r="AG31" s="214" t="str">
        <f t="shared" si="2"/>
        <v/>
      </c>
      <c r="AH31" s="215"/>
      <c r="AI31" s="216"/>
      <c r="AJ31" s="216"/>
      <c r="AK31" s="216"/>
      <c r="AL31" s="216"/>
    </row>
    <row r="32" spans="1:38" ht="154.5" customHeight="1">
      <c r="A32" s="24">
        <v>14</v>
      </c>
      <c r="B32" s="35" t="s">
        <v>142</v>
      </c>
      <c r="C32" s="28" t="s">
        <v>216</v>
      </c>
      <c r="D32" s="35" t="s">
        <v>131</v>
      </c>
      <c r="E32" s="68" t="s">
        <v>174</v>
      </c>
      <c r="F32" s="31" t="s">
        <v>5</v>
      </c>
      <c r="G32" s="24"/>
      <c r="H32" s="35" t="s">
        <v>152</v>
      </c>
      <c r="I32" s="93" t="s">
        <v>153</v>
      </c>
      <c r="J32" s="28" t="s">
        <v>361</v>
      </c>
      <c r="K32" s="125" t="s">
        <v>836</v>
      </c>
      <c r="L32" s="31" t="s">
        <v>5</v>
      </c>
      <c r="M32" s="118"/>
      <c r="N32" s="118"/>
      <c r="O32" s="119"/>
      <c r="P32" s="120"/>
      <c r="Q32" s="120"/>
      <c r="R32" s="120"/>
      <c r="S32" s="120" t="s">
        <v>5</v>
      </c>
      <c r="T32" s="120"/>
      <c r="U32" s="121"/>
      <c r="V32" s="120"/>
      <c r="W32" s="120"/>
      <c r="X32" s="120"/>
      <c r="Y32" s="120" t="s">
        <v>5</v>
      </c>
      <c r="Z32" s="120"/>
      <c r="AA32" s="213">
        <f t="shared" si="0"/>
        <v>21</v>
      </c>
      <c r="AB32" s="224" t="s">
        <v>474</v>
      </c>
      <c r="AC32" s="210" t="s">
        <v>644</v>
      </c>
      <c r="AD32" s="211"/>
      <c r="AE32" s="212"/>
      <c r="AF32" s="213" t="str">
        <f t="shared" si="1"/>
        <v/>
      </c>
      <c r="AG32" s="214" t="str">
        <f t="shared" si="2"/>
        <v/>
      </c>
      <c r="AH32" s="215"/>
      <c r="AI32" s="216"/>
      <c r="AJ32" s="216"/>
      <c r="AK32" s="216"/>
      <c r="AL32" s="216"/>
    </row>
    <row r="33" spans="1:125" ht="15.75" customHeight="1">
      <c r="A33" s="49"/>
      <c r="B33" s="97"/>
      <c r="C33" s="97"/>
      <c r="D33" s="49"/>
      <c r="E33" s="49"/>
      <c r="F33" s="59"/>
      <c r="G33" s="59"/>
      <c r="H33" s="49"/>
      <c r="I33" s="49"/>
      <c r="J33" s="49"/>
      <c r="K33" s="49"/>
      <c r="L33" s="73"/>
      <c r="M33" s="73"/>
      <c r="N33" s="73"/>
      <c r="O33" s="58"/>
      <c r="P33" s="73"/>
      <c r="Q33" s="73"/>
      <c r="R33" s="73"/>
      <c r="S33" s="73"/>
      <c r="T33" s="73"/>
      <c r="U33" s="58"/>
      <c r="V33" s="73"/>
      <c r="W33" s="73"/>
      <c r="X33" s="73"/>
      <c r="Y33" s="73"/>
      <c r="Z33" s="73"/>
      <c r="AA33" s="217" t="str">
        <f t="shared" si="0"/>
        <v/>
      </c>
      <c r="AB33" s="34"/>
      <c r="AC33" s="218"/>
      <c r="AD33" s="219"/>
      <c r="AE33" s="219"/>
      <c r="AF33" s="217" t="str">
        <f t="shared" si="1"/>
        <v/>
      </c>
      <c r="AG33" s="220" t="str">
        <f t="shared" si="2"/>
        <v/>
      </c>
      <c r="AH33" s="221"/>
      <c r="AI33" s="222"/>
      <c r="AJ33" s="222"/>
      <c r="AK33" s="222"/>
      <c r="AL33" s="222"/>
    </row>
    <row r="34" spans="1:125" ht="177.75" customHeight="1">
      <c r="A34" s="25">
        <v>1</v>
      </c>
      <c r="B34" s="125" t="s">
        <v>143</v>
      </c>
      <c r="C34" s="28" t="s">
        <v>216</v>
      </c>
      <c r="D34" s="1" t="s">
        <v>155</v>
      </c>
      <c r="E34" s="24" t="s">
        <v>480</v>
      </c>
      <c r="F34" s="24" t="s">
        <v>5</v>
      </c>
      <c r="G34" s="24"/>
      <c r="H34" s="24" t="s">
        <v>483</v>
      </c>
      <c r="I34" s="291" t="s">
        <v>130</v>
      </c>
      <c r="J34" s="181" t="s">
        <v>381</v>
      </c>
      <c r="K34" s="125" t="s">
        <v>785</v>
      </c>
      <c r="L34" s="31" t="s">
        <v>5</v>
      </c>
      <c r="M34" s="31"/>
      <c r="N34" s="71"/>
      <c r="O34" s="98"/>
      <c r="P34" s="71"/>
      <c r="Q34" s="71"/>
      <c r="R34" s="71"/>
      <c r="S34" s="71"/>
      <c r="T34" s="31" t="s">
        <v>5</v>
      </c>
      <c r="U34" s="98"/>
      <c r="V34" s="71"/>
      <c r="W34" s="71"/>
      <c r="X34" s="31" t="s">
        <v>5</v>
      </c>
      <c r="Y34" s="71"/>
      <c r="Z34" s="136"/>
      <c r="AA34" s="213">
        <f t="shared" si="0"/>
        <v>22</v>
      </c>
      <c r="AB34" s="229" t="s">
        <v>368</v>
      </c>
      <c r="AC34" s="210" t="s">
        <v>562</v>
      </c>
      <c r="AD34" s="277"/>
      <c r="AE34" s="284"/>
      <c r="AF34" s="213">
        <f t="shared" si="1"/>
        <v>16.5</v>
      </c>
      <c r="AG34" s="214">
        <f t="shared" si="2"/>
        <v>25</v>
      </c>
      <c r="AH34" s="215"/>
      <c r="AI34" s="216"/>
      <c r="AJ34" s="216"/>
      <c r="AK34" s="216" t="s">
        <v>5</v>
      </c>
      <c r="AL34" s="216" t="s">
        <v>5</v>
      </c>
    </row>
    <row r="35" spans="1:125" ht="45">
      <c r="A35" s="25">
        <v>2</v>
      </c>
      <c r="B35" s="125" t="s">
        <v>143</v>
      </c>
      <c r="C35" s="28" t="s">
        <v>216</v>
      </c>
      <c r="D35" s="1" t="s">
        <v>159</v>
      </c>
      <c r="E35" s="24" t="s">
        <v>480</v>
      </c>
      <c r="F35" s="24" t="s">
        <v>5</v>
      </c>
      <c r="G35" s="24"/>
      <c r="H35" s="24" t="s">
        <v>483</v>
      </c>
      <c r="I35" s="291" t="s">
        <v>130</v>
      </c>
      <c r="J35" s="84" t="s">
        <v>279</v>
      </c>
      <c r="K35" s="125" t="s">
        <v>786</v>
      </c>
      <c r="L35" s="107" t="s">
        <v>5</v>
      </c>
      <c r="M35" s="107"/>
      <c r="N35" s="107"/>
      <c r="O35" s="108"/>
      <c r="P35" s="107"/>
      <c r="Q35" s="107"/>
      <c r="R35" s="107" t="s">
        <v>5</v>
      </c>
      <c r="S35" s="107"/>
      <c r="T35" s="107"/>
      <c r="U35" s="109"/>
      <c r="V35" s="107"/>
      <c r="W35" s="107"/>
      <c r="X35" s="107" t="s">
        <v>5</v>
      </c>
      <c r="Y35" s="107"/>
      <c r="Z35" s="107"/>
      <c r="AA35" s="213">
        <f t="shared" si="0"/>
        <v>13</v>
      </c>
      <c r="AB35" s="229" t="s">
        <v>368</v>
      </c>
      <c r="AC35" s="210"/>
      <c r="AD35" s="211"/>
      <c r="AE35" s="212"/>
      <c r="AF35" s="213" t="str">
        <f t="shared" si="1"/>
        <v/>
      </c>
      <c r="AG35" s="214" t="str">
        <f t="shared" si="2"/>
        <v/>
      </c>
      <c r="AH35" s="215"/>
      <c r="AI35" s="216"/>
      <c r="AJ35" s="216"/>
      <c r="AK35" s="216"/>
      <c r="AL35" s="216"/>
    </row>
    <row r="36" spans="1:125" ht="45">
      <c r="A36" s="25">
        <v>3</v>
      </c>
      <c r="B36" s="125" t="s">
        <v>143</v>
      </c>
      <c r="C36" s="28" t="s">
        <v>216</v>
      </c>
      <c r="D36" s="1" t="s">
        <v>159</v>
      </c>
      <c r="E36" s="24" t="s">
        <v>480</v>
      </c>
      <c r="F36" s="24" t="s">
        <v>5</v>
      </c>
      <c r="G36" s="24"/>
      <c r="H36" s="24" t="s">
        <v>483</v>
      </c>
      <c r="I36" s="291" t="s">
        <v>130</v>
      </c>
      <c r="J36" s="84" t="s">
        <v>280</v>
      </c>
      <c r="K36" s="125" t="s">
        <v>786</v>
      </c>
      <c r="L36" s="107" t="s">
        <v>5</v>
      </c>
      <c r="M36" s="107"/>
      <c r="N36" s="107"/>
      <c r="O36" s="108"/>
      <c r="P36" s="107"/>
      <c r="Q36" s="107"/>
      <c r="R36" s="107" t="s">
        <v>5</v>
      </c>
      <c r="S36" s="107"/>
      <c r="T36" s="107"/>
      <c r="U36" s="109"/>
      <c r="V36" s="107"/>
      <c r="W36" s="107"/>
      <c r="X36" s="107" t="s">
        <v>5</v>
      </c>
      <c r="Y36" s="107"/>
      <c r="Z36" s="107"/>
      <c r="AA36" s="213">
        <f t="shared" si="0"/>
        <v>13</v>
      </c>
      <c r="AB36" s="229" t="s">
        <v>368</v>
      </c>
      <c r="AC36" s="210"/>
      <c r="AD36" s="211"/>
      <c r="AE36" s="212"/>
      <c r="AF36" s="213" t="str">
        <f t="shared" si="1"/>
        <v/>
      </c>
      <c r="AG36" s="214" t="str">
        <f t="shared" si="2"/>
        <v/>
      </c>
      <c r="AH36" s="215"/>
      <c r="AI36" s="216"/>
      <c r="AJ36" s="216"/>
      <c r="AK36" s="216"/>
      <c r="AL36" s="216"/>
    </row>
    <row r="37" spans="1:125" ht="45">
      <c r="A37" s="25">
        <v>4</v>
      </c>
      <c r="B37" s="125" t="s">
        <v>143</v>
      </c>
      <c r="C37" s="28" t="s">
        <v>216</v>
      </c>
      <c r="D37" s="80" t="s">
        <v>137</v>
      </c>
      <c r="E37" s="24" t="s">
        <v>480</v>
      </c>
      <c r="F37" s="24" t="s">
        <v>5</v>
      </c>
      <c r="G37" s="24"/>
      <c r="H37" s="24" t="s">
        <v>483</v>
      </c>
      <c r="I37" s="291" t="s">
        <v>130</v>
      </c>
      <c r="J37" s="84" t="s">
        <v>281</v>
      </c>
      <c r="K37" s="125" t="s">
        <v>787</v>
      </c>
      <c r="L37" s="31" t="s">
        <v>5</v>
      </c>
      <c r="M37" s="31"/>
      <c r="N37" s="71"/>
      <c r="O37" s="98"/>
      <c r="P37" s="71"/>
      <c r="Q37" s="71"/>
      <c r="R37" s="71"/>
      <c r="S37" s="71"/>
      <c r="T37" s="31" t="s">
        <v>5</v>
      </c>
      <c r="U37" s="98"/>
      <c r="V37" s="71"/>
      <c r="W37" s="71"/>
      <c r="X37" s="31" t="s">
        <v>5</v>
      </c>
      <c r="Y37" s="71"/>
      <c r="Z37" s="136"/>
      <c r="AA37" s="213">
        <f t="shared" si="0"/>
        <v>22</v>
      </c>
      <c r="AB37" s="229" t="s">
        <v>368</v>
      </c>
      <c r="AC37" s="210"/>
      <c r="AD37" s="211"/>
      <c r="AE37" s="212"/>
      <c r="AF37" s="213" t="str">
        <f t="shared" si="1"/>
        <v/>
      </c>
      <c r="AG37" s="214" t="str">
        <f t="shared" si="2"/>
        <v/>
      </c>
      <c r="AH37" s="215"/>
      <c r="AI37" s="216"/>
      <c r="AJ37" s="216"/>
      <c r="AK37" s="216"/>
      <c r="AL37" s="216"/>
    </row>
    <row r="38" spans="1:125" ht="45">
      <c r="A38" s="25">
        <v>5</v>
      </c>
      <c r="B38" s="125" t="s">
        <v>143</v>
      </c>
      <c r="C38" s="28" t="s">
        <v>216</v>
      </c>
      <c r="D38" s="62" t="s">
        <v>11</v>
      </c>
      <c r="E38" s="24" t="s">
        <v>480</v>
      </c>
      <c r="F38" s="24" t="s">
        <v>5</v>
      </c>
      <c r="G38" s="24"/>
      <c r="H38" s="24" t="s">
        <v>483</v>
      </c>
      <c r="I38" s="291" t="s">
        <v>130</v>
      </c>
      <c r="J38" s="84" t="s">
        <v>284</v>
      </c>
      <c r="K38" s="125" t="s">
        <v>791</v>
      </c>
      <c r="L38" s="31" t="s">
        <v>5</v>
      </c>
      <c r="M38" s="31"/>
      <c r="N38" s="71"/>
      <c r="O38" s="98"/>
      <c r="P38" s="71"/>
      <c r="Q38" s="71"/>
      <c r="R38" s="71"/>
      <c r="S38" s="71"/>
      <c r="T38" s="31" t="s">
        <v>5</v>
      </c>
      <c r="U38" s="98"/>
      <c r="V38" s="71"/>
      <c r="W38" s="71"/>
      <c r="X38" s="31" t="s">
        <v>5</v>
      </c>
      <c r="Y38" s="71"/>
      <c r="Z38" s="136"/>
      <c r="AA38" s="213">
        <f t="shared" si="0"/>
        <v>22</v>
      </c>
      <c r="AB38" s="229" t="s">
        <v>368</v>
      </c>
      <c r="AC38" s="210"/>
      <c r="AD38" s="211"/>
      <c r="AE38" s="212"/>
      <c r="AF38" s="213" t="str">
        <f t="shared" si="1"/>
        <v/>
      </c>
      <c r="AG38" s="214" t="str">
        <f t="shared" si="2"/>
        <v/>
      </c>
      <c r="AH38" s="215"/>
      <c r="AI38" s="216"/>
      <c r="AJ38" s="216"/>
      <c r="AK38" s="216"/>
      <c r="AL38" s="216"/>
    </row>
    <row r="39" spans="1:125" ht="15.75" customHeight="1">
      <c r="A39" s="14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217" t="str">
        <f t="shared" si="0"/>
        <v/>
      </c>
      <c r="AB39" s="126"/>
      <c r="AC39" s="218"/>
      <c r="AD39" s="219"/>
      <c r="AE39" s="219"/>
      <c r="AF39" s="217" t="str">
        <f t="shared" si="1"/>
        <v/>
      </c>
      <c r="AG39" s="220" t="str">
        <f t="shared" si="2"/>
        <v/>
      </c>
      <c r="AH39" s="221"/>
      <c r="AI39" s="222"/>
      <c r="AJ39" s="222"/>
      <c r="AK39" s="222"/>
      <c r="AL39" s="222"/>
    </row>
    <row r="40" spans="1:125" ht="67.5">
      <c r="A40" s="25">
        <v>1</v>
      </c>
      <c r="B40" s="155" t="s">
        <v>377</v>
      </c>
      <c r="C40" s="28" t="s">
        <v>216</v>
      </c>
      <c r="D40" s="298" t="s">
        <v>749</v>
      </c>
      <c r="E40" s="24" t="s">
        <v>750</v>
      </c>
      <c r="F40" s="25" t="s">
        <v>5</v>
      </c>
      <c r="G40" s="25"/>
      <c r="H40" s="297" t="s">
        <v>755</v>
      </c>
      <c r="I40" s="25" t="s">
        <v>750</v>
      </c>
      <c r="J40" s="125" t="s">
        <v>378</v>
      </c>
      <c r="K40" s="149" t="s">
        <v>744</v>
      </c>
      <c r="L40" s="151" t="s">
        <v>5</v>
      </c>
      <c r="M40" s="152"/>
      <c r="N40" s="152"/>
      <c r="O40" s="54"/>
      <c r="P40" s="152"/>
      <c r="Q40" s="152"/>
      <c r="R40" s="152" t="s">
        <v>126</v>
      </c>
      <c r="S40" s="152"/>
      <c r="T40" s="152" t="s">
        <v>5</v>
      </c>
      <c r="U40" s="54"/>
      <c r="V40" s="152" t="s">
        <v>126</v>
      </c>
      <c r="W40" s="152"/>
      <c r="X40" s="152" t="s">
        <v>5</v>
      </c>
      <c r="Y40" s="152"/>
      <c r="Z40" s="152"/>
      <c r="AA40" s="213">
        <f t="shared" si="0"/>
        <v>22</v>
      </c>
      <c r="AB40" s="229" t="s">
        <v>368</v>
      </c>
      <c r="AC40" s="210" t="s">
        <v>548</v>
      </c>
      <c r="AD40" s="277" t="s">
        <v>549</v>
      </c>
      <c r="AE40" s="212"/>
      <c r="AF40" s="213">
        <f t="shared" si="1"/>
        <v>18.7</v>
      </c>
      <c r="AG40" s="214">
        <f t="shared" si="2"/>
        <v>15</v>
      </c>
      <c r="AH40" s="215"/>
      <c r="AI40" s="216"/>
      <c r="AJ40" s="216"/>
      <c r="AK40" s="216" t="s">
        <v>5</v>
      </c>
      <c r="AL40" s="216"/>
    </row>
    <row r="41" spans="1:125" ht="112.5">
      <c r="A41" s="25">
        <v>2</v>
      </c>
      <c r="B41" s="155" t="s">
        <v>377</v>
      </c>
      <c r="C41" s="28" t="s">
        <v>216</v>
      </c>
      <c r="D41" s="298" t="s">
        <v>751</v>
      </c>
      <c r="E41" s="24" t="s">
        <v>750</v>
      </c>
      <c r="F41" s="25" t="s">
        <v>5</v>
      </c>
      <c r="G41" s="25"/>
      <c r="H41" s="297" t="s">
        <v>755</v>
      </c>
      <c r="I41" s="25" t="s">
        <v>750</v>
      </c>
      <c r="J41" s="125" t="s">
        <v>379</v>
      </c>
      <c r="K41" s="149" t="s">
        <v>744</v>
      </c>
      <c r="L41" s="151" t="s">
        <v>5</v>
      </c>
      <c r="M41" s="152"/>
      <c r="N41" s="152"/>
      <c r="O41" s="54"/>
      <c r="P41" s="152"/>
      <c r="Q41" s="152"/>
      <c r="R41" s="152" t="s">
        <v>126</v>
      </c>
      <c r="S41" s="152"/>
      <c r="T41" s="152" t="s">
        <v>5</v>
      </c>
      <c r="U41" s="54"/>
      <c r="V41" s="152" t="s">
        <v>126</v>
      </c>
      <c r="W41" s="152"/>
      <c r="X41" s="152" t="s">
        <v>5</v>
      </c>
      <c r="Y41" s="152"/>
      <c r="Z41" s="152"/>
      <c r="AA41" s="213">
        <f t="shared" si="0"/>
        <v>22</v>
      </c>
      <c r="AB41" s="229" t="s">
        <v>368</v>
      </c>
      <c r="AC41" s="210" t="s">
        <v>550</v>
      </c>
      <c r="AD41" s="277"/>
      <c r="AE41" s="212"/>
      <c r="AF41" s="213">
        <f t="shared" si="1"/>
        <v>18.7</v>
      </c>
      <c r="AG41" s="214">
        <f t="shared" si="2"/>
        <v>15</v>
      </c>
      <c r="AH41" s="215"/>
      <c r="AI41" s="216"/>
      <c r="AJ41" s="216"/>
      <c r="AK41" s="216" t="s">
        <v>5</v>
      </c>
      <c r="AL41" s="216"/>
    </row>
    <row r="42" spans="1:125" ht="146.25">
      <c r="A42" s="25">
        <v>3</v>
      </c>
      <c r="B42" s="155" t="s">
        <v>377</v>
      </c>
      <c r="C42" s="28" t="s">
        <v>216</v>
      </c>
      <c r="D42" s="298" t="s">
        <v>752</v>
      </c>
      <c r="E42" s="24" t="s">
        <v>750</v>
      </c>
      <c r="F42" s="25" t="s">
        <v>5</v>
      </c>
      <c r="G42" s="25"/>
      <c r="H42" s="297" t="s">
        <v>755</v>
      </c>
      <c r="I42" s="25" t="s">
        <v>750</v>
      </c>
      <c r="J42" s="125" t="s">
        <v>380</v>
      </c>
      <c r="K42" s="149" t="s">
        <v>744</v>
      </c>
      <c r="L42" s="151" t="s">
        <v>5</v>
      </c>
      <c r="M42" s="152"/>
      <c r="N42" s="152"/>
      <c r="O42" s="54"/>
      <c r="P42" s="152"/>
      <c r="Q42" s="152"/>
      <c r="R42" s="152" t="s">
        <v>126</v>
      </c>
      <c r="S42" s="152"/>
      <c r="T42" s="152" t="s">
        <v>5</v>
      </c>
      <c r="U42" s="54"/>
      <c r="V42" s="152" t="s">
        <v>126</v>
      </c>
      <c r="W42" s="152"/>
      <c r="X42" s="152" t="s">
        <v>5</v>
      </c>
      <c r="Y42" s="152"/>
      <c r="Z42" s="152"/>
      <c r="AA42" s="213">
        <f t="shared" si="0"/>
        <v>22</v>
      </c>
      <c r="AB42" s="229" t="s">
        <v>368</v>
      </c>
      <c r="AC42" s="210" t="s">
        <v>563</v>
      </c>
      <c r="AD42" s="277" t="s">
        <v>551</v>
      </c>
      <c r="AE42" s="212"/>
      <c r="AF42" s="213">
        <f t="shared" si="1"/>
        <v>18.7</v>
      </c>
      <c r="AG42" s="214">
        <f t="shared" si="2"/>
        <v>15</v>
      </c>
      <c r="AH42" s="215"/>
      <c r="AI42" s="216"/>
      <c r="AJ42" s="216"/>
      <c r="AK42" s="216" t="s">
        <v>5</v>
      </c>
      <c r="AL42" s="216"/>
      <c r="AM42" s="223"/>
      <c r="AN42" s="223"/>
      <c r="AO42" s="223"/>
      <c r="AP42" s="223"/>
      <c r="AQ42" s="223"/>
      <c r="AR42" s="223"/>
      <c r="AS42" s="223"/>
      <c r="AT42" s="223"/>
      <c r="AU42" s="223"/>
      <c r="AV42" s="223"/>
      <c r="AW42" s="223"/>
      <c r="AX42" s="223"/>
      <c r="AY42" s="223"/>
      <c r="AZ42" s="223"/>
      <c r="BA42" s="223"/>
      <c r="BB42" s="223"/>
      <c r="BC42" s="223"/>
      <c r="BD42" s="223"/>
      <c r="BE42" s="223"/>
      <c r="BF42" s="223"/>
    </row>
    <row r="43" spans="1:125" s="254" customFormat="1" ht="90">
      <c r="A43" s="238">
        <v>4</v>
      </c>
      <c r="B43" s="239" t="s">
        <v>484</v>
      </c>
      <c r="C43" s="28" t="s">
        <v>216</v>
      </c>
      <c r="D43" s="240" t="s">
        <v>368</v>
      </c>
      <c r="E43" s="299" t="s">
        <v>754</v>
      </c>
      <c r="F43" s="241" t="s">
        <v>5</v>
      </c>
      <c r="G43" s="241" t="s">
        <v>5</v>
      </c>
      <c r="H43" s="242" t="s">
        <v>756</v>
      </c>
      <c r="I43" s="242" t="s">
        <v>485</v>
      </c>
      <c r="J43" s="243" t="s">
        <v>486</v>
      </c>
      <c r="K43" s="244" t="s">
        <v>745</v>
      </c>
      <c r="L43" s="245" t="s">
        <v>5</v>
      </c>
      <c r="M43" s="245"/>
      <c r="N43" s="245"/>
      <c r="O43" s="246"/>
      <c r="P43" s="245"/>
      <c r="Q43" s="245"/>
      <c r="R43" s="245"/>
      <c r="S43" s="245"/>
      <c r="T43" s="245" t="s">
        <v>5</v>
      </c>
      <c r="U43" s="247"/>
      <c r="V43" s="245"/>
      <c r="W43" s="245"/>
      <c r="X43" s="245" t="s">
        <v>5</v>
      </c>
      <c r="Y43" s="245"/>
      <c r="Z43" s="245"/>
      <c r="AA43" s="248">
        <f t="shared" ref="AA43" si="3">IFERROR(VALUE(MID(IFERROR(VLOOKUP(IF(V43="x",1,IF(W43="x",2,IF(X43="x",3,IF(Y43="x",4,IF(Z43="x",5,0))))),RiskMatrix,IF(P43="x",1,IF(Q43="x",2,IF(R43="x",3,IF(S43="x",4,IF(T43="x",5,0)))))+3,0),""),1,FIND("(",IFERROR(VLOOKUP(IF(V43="x",1,IF(W43="x",2,IF(X43="x",3,IF(Y43="x",4,IF(Z43="x",5,0))))),RiskMatrix,IF(P43="x",1,IF(Q43="x",2,IF(R43="x",3,IF(S43="x",4,IF(T43="x",5,0)))))+3,0),""))-2)),"")</f>
        <v>22</v>
      </c>
      <c r="AB43" s="249" t="s">
        <v>487</v>
      </c>
      <c r="AC43" s="210" t="s">
        <v>552</v>
      </c>
      <c r="AD43" s="277" t="s">
        <v>553</v>
      </c>
      <c r="AE43" s="212"/>
      <c r="AF43" s="248">
        <f t="shared" si="1"/>
        <v>18.7</v>
      </c>
      <c r="AG43" s="250">
        <f t="shared" si="2"/>
        <v>15</v>
      </c>
      <c r="AH43" s="251"/>
      <c r="AI43" s="252"/>
      <c r="AJ43" s="274"/>
      <c r="AK43" s="252" t="s">
        <v>5</v>
      </c>
      <c r="AL43" s="252"/>
      <c r="AM43" s="253"/>
      <c r="AN43" s="253"/>
      <c r="AO43" s="253"/>
      <c r="AP43" s="253"/>
      <c r="AQ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253"/>
      <c r="BO43" s="253"/>
      <c r="BP43" s="253"/>
      <c r="BQ43" s="253"/>
      <c r="BR43" s="253"/>
      <c r="BS43" s="253"/>
      <c r="BT43" s="253"/>
      <c r="BU43" s="253"/>
      <c r="BV43" s="253"/>
      <c r="BW43" s="253"/>
      <c r="BX43" s="253"/>
      <c r="BY43" s="253"/>
      <c r="BZ43" s="253"/>
      <c r="CA43" s="253"/>
      <c r="CB43" s="253"/>
      <c r="CC43" s="253"/>
      <c r="CD43" s="253"/>
      <c r="CE43" s="253"/>
      <c r="CF43" s="253"/>
      <c r="CG43" s="253"/>
      <c r="CH43" s="253"/>
      <c r="CI43" s="253"/>
      <c r="CJ43" s="253"/>
      <c r="CK43" s="253"/>
      <c r="CL43" s="253"/>
      <c r="CM43" s="253"/>
      <c r="CN43" s="253"/>
      <c r="CO43" s="253"/>
      <c r="CP43" s="253"/>
      <c r="CQ43" s="253"/>
      <c r="CR43" s="253"/>
      <c r="CS43" s="253"/>
      <c r="CT43" s="253"/>
      <c r="CU43" s="253"/>
      <c r="CV43" s="253"/>
      <c r="CW43" s="253"/>
      <c r="CX43" s="253"/>
      <c r="CY43" s="253"/>
      <c r="CZ43" s="253"/>
      <c r="DA43" s="253"/>
      <c r="DB43" s="253"/>
      <c r="DC43" s="253"/>
      <c r="DD43" s="253"/>
      <c r="DE43" s="253"/>
      <c r="DF43" s="253"/>
      <c r="DG43" s="253"/>
      <c r="DH43" s="253"/>
      <c r="DI43" s="253"/>
      <c r="DJ43" s="253"/>
      <c r="DK43" s="253"/>
      <c r="DL43" s="253"/>
      <c r="DM43" s="253"/>
      <c r="DN43" s="253"/>
      <c r="DO43" s="253"/>
      <c r="DP43" s="253"/>
      <c r="DQ43" s="253"/>
      <c r="DR43" s="253"/>
      <c r="DS43" s="253"/>
      <c r="DT43" s="253"/>
      <c r="DU43" s="253"/>
    </row>
    <row r="44" spans="1:125" ht="112.5">
      <c r="A44" s="25">
        <v>5</v>
      </c>
      <c r="B44" s="155" t="s">
        <v>377</v>
      </c>
      <c r="C44" s="28" t="s">
        <v>216</v>
      </c>
      <c r="D44" s="148" t="s">
        <v>125</v>
      </c>
      <c r="E44" s="24" t="s">
        <v>754</v>
      </c>
      <c r="F44" s="25" t="s">
        <v>5</v>
      </c>
      <c r="G44" s="25"/>
      <c r="H44" s="297" t="s">
        <v>755</v>
      </c>
      <c r="I44" s="25" t="s">
        <v>753</v>
      </c>
      <c r="J44" s="125" t="s">
        <v>394</v>
      </c>
      <c r="K44" s="149" t="s">
        <v>744</v>
      </c>
      <c r="L44" s="151" t="s">
        <v>5</v>
      </c>
      <c r="M44" s="152"/>
      <c r="N44" s="152"/>
      <c r="O44" s="54"/>
      <c r="P44" s="152"/>
      <c r="Q44" s="152"/>
      <c r="R44" s="152" t="s">
        <v>126</v>
      </c>
      <c r="S44" s="152"/>
      <c r="T44" s="152" t="s">
        <v>5</v>
      </c>
      <c r="U44" s="54"/>
      <c r="V44" s="152" t="s">
        <v>126</v>
      </c>
      <c r="W44" s="152"/>
      <c r="X44" s="152" t="s">
        <v>5</v>
      </c>
      <c r="Y44" s="152"/>
      <c r="Z44" s="152"/>
      <c r="AA44" s="213">
        <f t="shared" si="0"/>
        <v>22</v>
      </c>
      <c r="AB44" s="229" t="s">
        <v>368</v>
      </c>
      <c r="AC44" s="210" t="s">
        <v>554</v>
      </c>
      <c r="AD44" s="277"/>
      <c r="AE44" s="212"/>
      <c r="AF44" s="213">
        <f t="shared" si="1"/>
        <v>18.7</v>
      </c>
      <c r="AG44" s="214">
        <f t="shared" si="2"/>
        <v>15</v>
      </c>
      <c r="AH44" s="215"/>
      <c r="AI44" s="216"/>
      <c r="AJ44" s="216"/>
      <c r="AK44" s="216" t="s">
        <v>5</v>
      </c>
      <c r="AL44" s="216"/>
      <c r="AM44" s="223"/>
      <c r="AN44" s="223"/>
      <c r="AO44" s="223"/>
      <c r="AP44" s="223"/>
      <c r="AQ44" s="223"/>
      <c r="AR44" s="223"/>
      <c r="AS44" s="223"/>
      <c r="AT44" s="223"/>
      <c r="AU44" s="223"/>
      <c r="AV44" s="223"/>
      <c r="AW44" s="223"/>
      <c r="AX44" s="223"/>
      <c r="AY44" s="223"/>
      <c r="AZ44" s="223"/>
      <c r="BA44" s="223"/>
      <c r="BB44" s="223"/>
      <c r="BC44" s="223"/>
      <c r="BD44" s="223"/>
      <c r="BE44" s="223"/>
      <c r="BF44" s="223"/>
    </row>
    <row r="45" spans="1:125" s="162" customFormat="1" ht="14.25">
      <c r="A45" s="156"/>
      <c r="B45" s="156"/>
      <c r="C45" s="156"/>
      <c r="D45" s="157"/>
      <c r="E45" s="156"/>
      <c r="F45" s="158"/>
      <c r="G45" s="158"/>
      <c r="H45" s="156"/>
      <c r="I45" s="159"/>
      <c r="J45" s="156"/>
      <c r="K45" s="156"/>
      <c r="L45" s="160"/>
      <c r="M45" s="161"/>
      <c r="N45" s="161"/>
      <c r="O45" s="161"/>
      <c r="P45" s="161"/>
      <c r="Q45" s="161"/>
      <c r="R45" s="161"/>
      <c r="S45" s="161"/>
      <c r="T45" s="161"/>
      <c r="U45" s="161"/>
      <c r="V45" s="161"/>
      <c r="W45" s="161"/>
      <c r="X45" s="161"/>
      <c r="Y45" s="161"/>
      <c r="Z45" s="161"/>
      <c r="AA45" s="161"/>
      <c r="AB45" s="156"/>
      <c r="AC45" s="156"/>
      <c r="AM45" s="223"/>
      <c r="AN45" s="223"/>
      <c r="AO45" s="223"/>
      <c r="AP45" s="223"/>
      <c r="AQ45" s="223"/>
      <c r="AR45" s="223"/>
      <c r="AS45" s="223"/>
      <c r="AT45" s="223"/>
      <c r="AU45" s="223"/>
      <c r="AV45" s="223"/>
      <c r="AW45" s="223"/>
      <c r="AX45" s="223"/>
      <c r="AY45" s="223"/>
      <c r="AZ45" s="223"/>
      <c r="BA45" s="223"/>
      <c r="BB45" s="223"/>
      <c r="BC45" s="223"/>
      <c r="BD45" s="223"/>
      <c r="BE45" s="223"/>
      <c r="BF45" s="223"/>
    </row>
    <row r="46" spans="1:125">
      <c r="A46" s="43"/>
      <c r="B46" s="43"/>
      <c r="C46" s="43"/>
      <c r="D46" s="43"/>
      <c r="E46" s="43"/>
      <c r="F46" s="44"/>
      <c r="G46" s="44"/>
      <c r="H46" s="43"/>
      <c r="I46" s="43"/>
      <c r="J46" s="43"/>
      <c r="K46" s="43"/>
      <c r="L46" s="43"/>
      <c r="M46" s="43"/>
      <c r="N46" s="52"/>
      <c r="O46" s="52"/>
      <c r="P46" s="52"/>
      <c r="Q46" s="52"/>
      <c r="R46" s="52"/>
      <c r="S46" s="52"/>
      <c r="T46" s="52"/>
      <c r="U46" s="52"/>
      <c r="V46" s="52"/>
      <c r="W46" s="52"/>
      <c r="X46" s="52"/>
      <c r="Y46" s="52"/>
      <c r="Z46" s="52"/>
      <c r="AA46" s="52"/>
      <c r="AB46" s="52"/>
      <c r="AC46" s="52"/>
    </row>
    <row r="47" spans="1:125">
      <c r="A47" s="43"/>
      <c r="B47" s="43"/>
      <c r="C47" s="43"/>
      <c r="D47" s="43"/>
      <c r="E47" s="43"/>
      <c r="F47" s="44"/>
      <c r="G47" s="44"/>
      <c r="H47" s="43"/>
      <c r="I47" s="43"/>
      <c r="J47" s="43"/>
      <c r="K47" s="43"/>
      <c r="L47" s="43"/>
      <c r="M47" s="43"/>
      <c r="N47" s="52"/>
      <c r="O47" s="52"/>
      <c r="P47" s="52"/>
      <c r="Q47" s="52"/>
      <c r="R47" s="52"/>
      <c r="S47" s="52"/>
      <c r="T47" s="52"/>
      <c r="U47" s="52"/>
      <c r="V47" s="52"/>
      <c r="W47" s="52"/>
      <c r="X47" s="52"/>
      <c r="Y47" s="52"/>
      <c r="Z47" s="52"/>
      <c r="AA47" s="52"/>
      <c r="AB47" s="52"/>
      <c r="AC47" s="52"/>
    </row>
    <row r="48" spans="1:125">
      <c r="A48" s="43"/>
      <c r="B48" s="43"/>
      <c r="C48" s="43"/>
      <c r="D48" s="43"/>
      <c r="E48" s="43"/>
      <c r="F48" s="44"/>
      <c r="G48" s="44"/>
      <c r="H48" s="43"/>
      <c r="I48" s="43"/>
      <c r="J48" s="43"/>
      <c r="K48" s="43"/>
      <c r="L48" s="43"/>
      <c r="M48" s="43"/>
      <c r="N48" s="52"/>
      <c r="O48" s="52"/>
      <c r="P48" s="52"/>
      <c r="Q48" s="52"/>
      <c r="R48" s="52"/>
      <c r="S48" s="52"/>
      <c r="T48" s="52"/>
      <c r="U48" s="52"/>
      <c r="V48" s="52"/>
      <c r="W48" s="52"/>
      <c r="X48" s="52"/>
      <c r="Y48" s="52"/>
      <c r="Z48" s="52"/>
      <c r="AA48" s="52"/>
      <c r="AB48" s="52"/>
      <c r="AC48" s="52"/>
    </row>
    <row r="49" spans="1:29">
      <c r="A49" s="43"/>
      <c r="B49" s="43"/>
      <c r="C49" s="43"/>
      <c r="D49" s="43"/>
      <c r="E49" s="43"/>
      <c r="F49" s="44"/>
      <c r="G49" s="44"/>
      <c r="H49" s="43"/>
      <c r="I49" s="43"/>
      <c r="J49" s="43"/>
      <c r="K49" s="43"/>
      <c r="L49" s="43"/>
      <c r="M49" s="43"/>
      <c r="N49" s="52"/>
      <c r="O49" s="52"/>
      <c r="P49" s="52"/>
      <c r="Q49" s="52"/>
      <c r="R49" s="52"/>
      <c r="S49" s="52"/>
      <c r="T49" s="52"/>
      <c r="U49" s="52"/>
      <c r="V49" s="52"/>
      <c r="W49" s="52"/>
      <c r="X49" s="52"/>
      <c r="Y49" s="52"/>
      <c r="Z49" s="52"/>
      <c r="AA49" s="52"/>
      <c r="AB49" s="52"/>
      <c r="AC49" s="52"/>
    </row>
    <row r="50" spans="1:29">
      <c r="A50" s="43"/>
      <c r="B50" s="43"/>
      <c r="C50" s="43"/>
      <c r="D50" s="43"/>
      <c r="E50" s="43"/>
      <c r="F50" s="44"/>
      <c r="G50" s="44"/>
      <c r="H50" s="43"/>
      <c r="I50" s="43"/>
      <c r="J50" s="43"/>
      <c r="K50" s="43"/>
      <c r="L50" s="43"/>
      <c r="M50" s="43"/>
      <c r="N50" s="52"/>
      <c r="O50" s="52"/>
      <c r="P50" s="52"/>
      <c r="Q50" s="52"/>
      <c r="R50" s="52"/>
      <c r="S50" s="52"/>
      <c r="T50" s="52"/>
      <c r="U50" s="52"/>
      <c r="V50" s="52"/>
      <c r="W50" s="52"/>
      <c r="X50" s="52"/>
      <c r="Y50" s="52"/>
      <c r="Z50" s="52"/>
      <c r="AA50" s="52"/>
      <c r="AB50" s="52"/>
      <c r="AC50" s="52"/>
    </row>
    <row r="51" spans="1:29">
      <c r="A51" s="43"/>
      <c r="B51" s="43"/>
      <c r="C51" s="43"/>
      <c r="D51" s="43"/>
      <c r="E51" s="43"/>
      <c r="F51" s="44"/>
      <c r="G51" s="44"/>
      <c r="H51" s="43"/>
      <c r="I51" s="43"/>
      <c r="J51" s="43"/>
      <c r="K51" s="43"/>
      <c r="L51" s="43"/>
      <c r="M51" s="43"/>
      <c r="N51" s="52"/>
      <c r="O51" s="52"/>
      <c r="P51" s="52"/>
      <c r="Q51" s="52"/>
      <c r="R51" s="52"/>
      <c r="S51" s="52"/>
      <c r="T51" s="52"/>
      <c r="U51" s="52"/>
      <c r="V51" s="52"/>
      <c r="W51" s="52"/>
      <c r="X51" s="52"/>
      <c r="Y51" s="52"/>
      <c r="Z51" s="52"/>
      <c r="AA51" s="52"/>
      <c r="AB51" s="52"/>
      <c r="AC51" s="52"/>
    </row>
    <row r="52" spans="1:29">
      <c r="A52" s="43"/>
      <c r="B52" s="43"/>
      <c r="C52" s="43"/>
      <c r="D52" s="43"/>
      <c r="E52" s="43"/>
      <c r="F52" s="44"/>
      <c r="G52" s="44"/>
      <c r="H52" s="43"/>
      <c r="I52" s="43"/>
      <c r="J52" s="43"/>
      <c r="K52" s="43"/>
      <c r="L52" s="43"/>
      <c r="M52" s="43"/>
      <c r="N52" s="52"/>
      <c r="O52" s="52"/>
      <c r="P52" s="52"/>
      <c r="Q52" s="52"/>
      <c r="R52" s="52"/>
      <c r="S52" s="52"/>
      <c r="T52" s="52"/>
      <c r="U52" s="52"/>
      <c r="V52" s="52"/>
      <c r="W52" s="52"/>
      <c r="X52" s="52"/>
      <c r="Y52" s="52"/>
      <c r="Z52" s="52"/>
      <c r="AA52" s="52"/>
      <c r="AB52" s="52"/>
      <c r="AC52" s="52"/>
    </row>
    <row r="53" spans="1:29">
      <c r="A53" s="43"/>
      <c r="B53" s="43"/>
      <c r="C53" s="43"/>
      <c r="D53" s="43"/>
      <c r="E53" s="43"/>
      <c r="F53" s="44"/>
      <c r="G53" s="44"/>
      <c r="H53" s="43"/>
      <c r="I53" s="43"/>
      <c r="J53" s="43"/>
      <c r="K53" s="43"/>
      <c r="L53" s="43"/>
      <c r="M53" s="43"/>
      <c r="N53" s="52"/>
      <c r="O53" s="52"/>
      <c r="P53" s="52"/>
      <c r="Q53" s="52"/>
      <c r="R53" s="52"/>
      <c r="S53" s="52"/>
      <c r="T53" s="52"/>
      <c r="U53" s="52"/>
      <c r="V53" s="52"/>
      <c r="W53" s="52"/>
      <c r="X53" s="52"/>
      <c r="Y53" s="52"/>
      <c r="Z53" s="52"/>
      <c r="AA53" s="52"/>
      <c r="AB53" s="52"/>
      <c r="AC53" s="52"/>
    </row>
    <row r="54" spans="1:29">
      <c r="A54" s="43"/>
      <c r="B54" s="43"/>
      <c r="C54" s="43"/>
      <c r="D54" s="43"/>
      <c r="E54" s="43"/>
      <c r="F54" s="44"/>
      <c r="G54" s="44"/>
      <c r="H54" s="43"/>
      <c r="I54" s="43"/>
      <c r="J54" s="43"/>
      <c r="K54" s="43"/>
      <c r="L54" s="43"/>
      <c r="M54" s="43"/>
      <c r="N54" s="52"/>
      <c r="O54" s="52"/>
      <c r="P54" s="52"/>
      <c r="Q54" s="52"/>
      <c r="R54" s="52"/>
      <c r="S54" s="52"/>
      <c r="T54" s="52"/>
      <c r="U54" s="52"/>
      <c r="V54" s="52"/>
      <c r="W54" s="52"/>
      <c r="X54" s="52"/>
      <c r="Y54" s="52"/>
      <c r="Z54" s="52"/>
      <c r="AA54" s="52"/>
      <c r="AB54" s="52"/>
      <c r="AC54" s="52"/>
    </row>
    <row r="55" spans="1:29">
      <c r="A55" s="43"/>
      <c r="B55" s="43"/>
      <c r="C55" s="43"/>
      <c r="D55" s="43"/>
      <c r="E55" s="43"/>
      <c r="F55" s="44"/>
      <c r="G55" s="44"/>
      <c r="H55" s="43"/>
      <c r="I55" s="43"/>
      <c r="J55" s="43"/>
      <c r="K55" s="43"/>
      <c r="L55" s="43"/>
      <c r="M55" s="43"/>
      <c r="N55" s="52"/>
      <c r="O55" s="52"/>
      <c r="P55" s="52"/>
      <c r="Q55" s="52"/>
      <c r="R55" s="52"/>
      <c r="S55" s="52"/>
      <c r="T55" s="52"/>
      <c r="U55" s="52"/>
      <c r="V55" s="52"/>
      <c r="W55" s="52"/>
      <c r="X55" s="52"/>
      <c r="Y55" s="52"/>
      <c r="Z55" s="52"/>
      <c r="AA55" s="52"/>
      <c r="AB55" s="52"/>
      <c r="AC55" s="52"/>
    </row>
    <row r="56" spans="1:29">
      <c r="A56" s="43"/>
      <c r="B56" s="43"/>
      <c r="C56" s="43"/>
      <c r="D56" s="43"/>
      <c r="E56" s="43"/>
      <c r="F56" s="44"/>
      <c r="G56" s="44"/>
      <c r="H56" s="43"/>
      <c r="I56" s="43"/>
      <c r="J56" s="43"/>
      <c r="K56" s="43"/>
      <c r="L56" s="43"/>
      <c r="M56" s="43"/>
      <c r="N56" s="52"/>
      <c r="O56" s="52"/>
      <c r="P56" s="52"/>
      <c r="Q56" s="52"/>
      <c r="R56" s="52"/>
      <c r="S56" s="52"/>
      <c r="T56" s="52"/>
      <c r="U56" s="52"/>
      <c r="V56" s="52"/>
      <c r="W56" s="52"/>
      <c r="X56" s="52"/>
      <c r="Y56" s="52"/>
      <c r="Z56" s="52"/>
      <c r="AA56" s="52"/>
      <c r="AB56" s="52"/>
      <c r="AC56" s="52"/>
    </row>
    <row r="57" spans="1:29">
      <c r="A57" s="43"/>
      <c r="B57" s="43"/>
      <c r="C57" s="43"/>
      <c r="D57" s="43"/>
      <c r="E57" s="43"/>
      <c r="F57" s="44"/>
      <c r="G57" s="44"/>
      <c r="H57" s="43"/>
      <c r="I57" s="43"/>
      <c r="J57" s="43"/>
      <c r="K57" s="43"/>
      <c r="L57" s="43"/>
      <c r="M57" s="43"/>
      <c r="N57" s="52"/>
      <c r="O57" s="52"/>
      <c r="P57" s="52"/>
      <c r="Q57" s="52"/>
      <c r="R57" s="52"/>
      <c r="S57" s="52"/>
      <c r="T57" s="52"/>
      <c r="U57" s="52"/>
      <c r="V57" s="52"/>
      <c r="W57" s="52"/>
      <c r="X57" s="52"/>
      <c r="Y57" s="52"/>
      <c r="Z57" s="52"/>
      <c r="AA57" s="52"/>
      <c r="AB57" s="52"/>
      <c r="AC57" s="52"/>
    </row>
    <row r="58" spans="1:29">
      <c r="A58" s="43"/>
      <c r="B58" s="43"/>
      <c r="C58" s="43"/>
      <c r="D58" s="43"/>
      <c r="E58" s="43"/>
      <c r="F58" s="44"/>
      <c r="G58" s="44"/>
      <c r="H58" s="43"/>
      <c r="I58" s="43"/>
      <c r="J58" s="43"/>
      <c r="K58" s="43"/>
      <c r="L58" s="43"/>
      <c r="M58" s="43"/>
      <c r="N58" s="52"/>
      <c r="O58" s="52"/>
      <c r="P58" s="52"/>
      <c r="Q58" s="52"/>
      <c r="R58" s="52"/>
      <c r="S58" s="52"/>
      <c r="T58" s="52"/>
      <c r="U58" s="52"/>
      <c r="V58" s="52"/>
      <c r="W58" s="52"/>
      <c r="X58" s="52"/>
      <c r="Y58" s="52"/>
      <c r="Z58" s="52"/>
      <c r="AA58" s="52"/>
      <c r="AB58" s="52"/>
      <c r="AC58" s="52"/>
    </row>
    <row r="59" spans="1:29">
      <c r="A59" s="43"/>
      <c r="B59" s="43"/>
      <c r="C59" s="43"/>
      <c r="D59" s="43"/>
      <c r="E59" s="43"/>
      <c r="F59" s="44"/>
      <c r="G59" s="44"/>
      <c r="H59" s="43"/>
      <c r="I59" s="43"/>
      <c r="J59" s="43"/>
      <c r="K59" s="43"/>
      <c r="L59" s="43"/>
      <c r="M59" s="43"/>
      <c r="N59" s="52"/>
      <c r="O59" s="52"/>
      <c r="P59" s="52"/>
      <c r="Q59" s="52"/>
      <c r="R59" s="52"/>
      <c r="S59" s="52"/>
      <c r="T59" s="52"/>
      <c r="U59" s="52"/>
      <c r="V59" s="52"/>
      <c r="W59" s="52"/>
      <c r="X59" s="52"/>
      <c r="Y59" s="52"/>
      <c r="Z59" s="52"/>
      <c r="AA59" s="52"/>
      <c r="AB59" s="52"/>
      <c r="AC59" s="52"/>
    </row>
    <row r="60" spans="1:29">
      <c r="A60" s="43"/>
      <c r="B60" s="43"/>
      <c r="C60" s="43"/>
      <c r="D60" s="43"/>
      <c r="E60" s="43"/>
      <c r="F60" s="44"/>
      <c r="G60" s="44"/>
      <c r="H60" s="43"/>
      <c r="I60" s="43"/>
      <c r="J60" s="43"/>
      <c r="K60" s="43"/>
      <c r="L60" s="43"/>
      <c r="M60" s="43"/>
      <c r="N60" s="52"/>
      <c r="O60" s="52"/>
      <c r="P60" s="52"/>
      <c r="Q60" s="52"/>
      <c r="R60" s="52"/>
      <c r="S60" s="52"/>
      <c r="T60" s="52"/>
      <c r="U60" s="52"/>
      <c r="V60" s="52"/>
      <c r="W60" s="52"/>
      <c r="X60" s="52"/>
      <c r="Y60" s="52"/>
      <c r="Z60" s="52"/>
      <c r="AA60" s="52"/>
      <c r="AB60" s="52"/>
      <c r="AC60" s="52"/>
    </row>
    <row r="61" spans="1:29">
      <c r="A61" s="43"/>
      <c r="B61" s="43"/>
      <c r="C61" s="43"/>
      <c r="D61" s="43"/>
      <c r="E61" s="43"/>
      <c r="F61" s="44"/>
      <c r="G61" s="44"/>
      <c r="H61" s="43"/>
      <c r="I61" s="43"/>
      <c r="J61" s="43"/>
      <c r="K61" s="43"/>
      <c r="L61" s="43"/>
      <c r="M61" s="43"/>
      <c r="N61" s="52"/>
      <c r="O61" s="52"/>
      <c r="P61" s="52"/>
      <c r="Q61" s="52"/>
      <c r="R61" s="52"/>
      <c r="S61" s="52"/>
      <c r="T61" s="52"/>
      <c r="U61" s="52"/>
      <c r="V61" s="52"/>
      <c r="W61" s="52"/>
      <c r="X61" s="52"/>
      <c r="Y61" s="52"/>
      <c r="Z61" s="52"/>
      <c r="AA61" s="52"/>
      <c r="AB61" s="52"/>
      <c r="AC61" s="52"/>
    </row>
    <row r="62" spans="1:29">
      <c r="A62" s="43"/>
      <c r="B62" s="43"/>
      <c r="C62" s="43"/>
      <c r="D62" s="43"/>
      <c r="E62" s="43"/>
      <c r="F62" s="44"/>
      <c r="G62" s="44"/>
      <c r="H62" s="43"/>
      <c r="I62" s="43"/>
      <c r="J62" s="43"/>
      <c r="K62" s="43"/>
      <c r="L62" s="43"/>
      <c r="M62" s="43"/>
      <c r="N62" s="52"/>
      <c r="O62" s="52"/>
      <c r="P62" s="52"/>
      <c r="Q62" s="52"/>
      <c r="R62" s="52"/>
      <c r="S62" s="52"/>
      <c r="T62" s="52"/>
      <c r="U62" s="52"/>
      <c r="V62" s="52"/>
      <c r="W62" s="52"/>
      <c r="X62" s="52"/>
      <c r="Y62" s="52"/>
      <c r="Z62" s="52"/>
      <c r="AA62" s="52"/>
      <c r="AB62" s="52"/>
      <c r="AC62" s="52"/>
    </row>
    <row r="63" spans="1:29">
      <c r="A63" s="43"/>
      <c r="B63" s="43"/>
      <c r="C63" s="43"/>
      <c r="D63" s="43"/>
      <c r="E63" s="43"/>
      <c r="F63" s="44"/>
      <c r="G63" s="44"/>
      <c r="H63" s="43"/>
      <c r="I63" s="43"/>
      <c r="J63" s="43"/>
      <c r="K63" s="43"/>
      <c r="L63" s="43"/>
      <c r="M63" s="43"/>
      <c r="N63" s="52"/>
      <c r="O63" s="52"/>
      <c r="P63" s="52"/>
      <c r="Q63" s="52"/>
      <c r="R63" s="52"/>
      <c r="S63" s="52"/>
      <c r="T63" s="52"/>
      <c r="U63" s="52"/>
      <c r="V63" s="52"/>
      <c r="W63" s="52"/>
      <c r="X63" s="52"/>
      <c r="Y63" s="52"/>
      <c r="Z63" s="52"/>
      <c r="AA63" s="52"/>
      <c r="AB63" s="52"/>
      <c r="AC63" s="52"/>
    </row>
    <row r="64" spans="1:29">
      <c r="A64" s="43"/>
      <c r="B64" s="43"/>
      <c r="C64" s="43"/>
      <c r="D64" s="43"/>
      <c r="E64" s="43"/>
      <c r="F64" s="44"/>
      <c r="G64" s="44"/>
      <c r="H64" s="43"/>
      <c r="I64" s="43"/>
      <c r="J64" s="43"/>
      <c r="K64" s="43"/>
      <c r="L64" s="43"/>
      <c r="M64" s="43"/>
      <c r="N64" s="52"/>
      <c r="O64" s="52"/>
      <c r="P64" s="52"/>
      <c r="Q64" s="52"/>
      <c r="R64" s="52"/>
      <c r="S64" s="52"/>
      <c r="T64" s="52"/>
      <c r="U64" s="52"/>
      <c r="V64" s="52"/>
      <c r="W64" s="52"/>
      <c r="X64" s="52"/>
      <c r="Y64" s="52"/>
      <c r="Z64" s="52"/>
      <c r="AA64" s="52"/>
      <c r="AB64" s="52"/>
      <c r="AC64" s="52"/>
    </row>
    <row r="65" spans="1:29">
      <c r="A65" s="43"/>
      <c r="B65" s="43"/>
      <c r="C65" s="43"/>
      <c r="D65" s="43"/>
      <c r="E65" s="43"/>
      <c r="F65" s="44"/>
      <c r="G65" s="44"/>
      <c r="H65" s="43"/>
      <c r="I65" s="43"/>
      <c r="J65" s="43"/>
      <c r="K65" s="43"/>
      <c r="L65" s="43"/>
      <c r="M65" s="43"/>
      <c r="N65" s="52"/>
      <c r="O65" s="52"/>
      <c r="P65" s="52"/>
      <c r="Q65" s="52"/>
      <c r="R65" s="52"/>
      <c r="S65" s="52"/>
      <c r="T65" s="52"/>
      <c r="U65" s="52"/>
      <c r="V65" s="52"/>
      <c r="W65" s="52"/>
      <c r="X65" s="52"/>
      <c r="Y65" s="52"/>
      <c r="Z65" s="52"/>
      <c r="AA65" s="52"/>
      <c r="AB65" s="52"/>
      <c r="AC65" s="52"/>
    </row>
    <row r="66" spans="1:29">
      <c r="A66" s="43"/>
      <c r="B66" s="43"/>
      <c r="C66" s="43"/>
      <c r="D66" s="43"/>
      <c r="E66" s="43"/>
      <c r="F66" s="44"/>
      <c r="G66" s="44"/>
      <c r="H66" s="43"/>
      <c r="I66" s="43"/>
      <c r="J66" s="43"/>
      <c r="K66" s="43"/>
      <c r="L66" s="43"/>
      <c r="M66" s="43"/>
      <c r="N66" s="52"/>
      <c r="O66" s="52"/>
      <c r="P66" s="52"/>
      <c r="Q66" s="52"/>
      <c r="R66" s="52"/>
      <c r="S66" s="52"/>
      <c r="T66" s="52"/>
      <c r="U66" s="52"/>
      <c r="V66" s="52"/>
      <c r="W66" s="52"/>
      <c r="X66" s="52"/>
      <c r="Y66" s="52"/>
      <c r="Z66" s="52"/>
      <c r="AA66" s="52"/>
      <c r="AB66" s="52"/>
      <c r="AC66" s="52"/>
    </row>
    <row r="67" spans="1:29">
      <c r="A67" s="43"/>
      <c r="B67" s="43"/>
      <c r="C67" s="43"/>
      <c r="D67" s="43"/>
      <c r="E67" s="43"/>
      <c r="F67" s="44"/>
      <c r="G67" s="44"/>
      <c r="H67" s="43"/>
      <c r="I67" s="43"/>
      <c r="J67" s="43"/>
      <c r="K67" s="43"/>
      <c r="L67" s="43"/>
      <c r="M67" s="43"/>
      <c r="N67" s="52"/>
      <c r="O67" s="52"/>
      <c r="P67" s="52"/>
      <c r="Q67" s="52"/>
      <c r="R67" s="52"/>
      <c r="S67" s="52"/>
      <c r="T67" s="52"/>
      <c r="U67" s="52"/>
      <c r="V67" s="52"/>
      <c r="W67" s="52"/>
      <c r="X67" s="52"/>
      <c r="Y67" s="52"/>
      <c r="Z67" s="52"/>
      <c r="AA67" s="52"/>
      <c r="AB67" s="52"/>
      <c r="AC67" s="52"/>
    </row>
    <row r="68" spans="1:29">
      <c r="A68" s="43"/>
      <c r="B68" s="43"/>
      <c r="C68" s="43"/>
      <c r="D68" s="43"/>
      <c r="E68" s="43"/>
      <c r="F68" s="44"/>
      <c r="G68" s="44"/>
      <c r="H68" s="43"/>
      <c r="I68" s="43"/>
      <c r="J68" s="43"/>
      <c r="K68" s="43"/>
      <c r="L68" s="43"/>
      <c r="M68" s="43"/>
      <c r="N68" s="52"/>
      <c r="O68" s="52"/>
      <c r="P68" s="52"/>
      <c r="Q68" s="52"/>
      <c r="R68" s="52"/>
      <c r="S68" s="52"/>
      <c r="T68" s="52"/>
      <c r="U68" s="52"/>
      <c r="V68" s="52"/>
      <c r="W68" s="52"/>
      <c r="X68" s="52"/>
      <c r="Y68" s="52"/>
      <c r="Z68" s="52"/>
      <c r="AA68" s="52"/>
      <c r="AB68" s="52"/>
      <c r="AC68" s="52"/>
    </row>
    <row r="69" spans="1:29">
      <c r="A69" s="43"/>
      <c r="B69" s="43"/>
      <c r="C69" s="43"/>
      <c r="D69" s="43"/>
      <c r="E69" s="43"/>
      <c r="F69" s="44"/>
      <c r="G69" s="44"/>
      <c r="H69" s="43"/>
      <c r="I69" s="43"/>
      <c r="J69" s="43"/>
      <c r="K69" s="43"/>
      <c r="L69" s="43"/>
      <c r="M69" s="43"/>
      <c r="N69" s="52"/>
      <c r="O69" s="52"/>
      <c r="P69" s="52"/>
      <c r="Q69" s="52"/>
      <c r="R69" s="52"/>
      <c r="S69" s="52"/>
      <c r="T69" s="52"/>
      <c r="U69" s="52"/>
      <c r="V69" s="52"/>
      <c r="W69" s="52"/>
      <c r="X69" s="52"/>
      <c r="Y69" s="52"/>
      <c r="Z69" s="52"/>
      <c r="AA69" s="52"/>
      <c r="AB69" s="52"/>
      <c r="AC69" s="52"/>
    </row>
    <row r="70" spans="1:29">
      <c r="A70" s="43"/>
      <c r="B70" s="43"/>
      <c r="C70" s="43"/>
      <c r="D70" s="43"/>
      <c r="E70" s="43"/>
      <c r="F70" s="44"/>
      <c r="G70" s="44"/>
      <c r="H70" s="43"/>
      <c r="I70" s="43"/>
      <c r="J70" s="43"/>
      <c r="K70" s="43"/>
      <c r="L70" s="43"/>
      <c r="M70" s="43"/>
      <c r="N70" s="52"/>
      <c r="O70" s="52"/>
      <c r="P70" s="52"/>
      <c r="Q70" s="52"/>
      <c r="R70" s="52"/>
      <c r="S70" s="52"/>
      <c r="T70" s="52"/>
      <c r="U70" s="52"/>
      <c r="V70" s="52"/>
      <c r="W70" s="52"/>
      <c r="X70" s="52"/>
      <c r="Y70" s="52"/>
      <c r="Z70" s="52"/>
      <c r="AA70" s="52"/>
      <c r="AB70" s="52"/>
      <c r="AC70" s="52"/>
    </row>
    <row r="71" spans="1:29">
      <c r="A71" s="43"/>
      <c r="B71" s="43"/>
      <c r="C71" s="43"/>
      <c r="D71" s="43"/>
      <c r="E71" s="43"/>
      <c r="F71" s="44"/>
      <c r="G71" s="44"/>
      <c r="H71" s="43"/>
      <c r="I71" s="43"/>
      <c r="J71" s="43"/>
      <c r="K71" s="43"/>
      <c r="L71" s="43"/>
      <c r="M71" s="43"/>
      <c r="N71" s="52"/>
      <c r="O71" s="52"/>
      <c r="P71" s="52"/>
      <c r="Q71" s="52"/>
      <c r="R71" s="52"/>
      <c r="S71" s="52"/>
      <c r="T71" s="52"/>
      <c r="U71" s="52"/>
      <c r="V71" s="52"/>
      <c r="W71" s="52"/>
      <c r="X71" s="52"/>
      <c r="Y71" s="52"/>
      <c r="Z71" s="52"/>
      <c r="AA71" s="52"/>
      <c r="AB71" s="52"/>
      <c r="AC71" s="52"/>
    </row>
    <row r="72" spans="1:29">
      <c r="A72" s="43"/>
      <c r="B72" s="43"/>
      <c r="C72" s="43"/>
      <c r="D72" s="43"/>
      <c r="E72" s="43"/>
      <c r="F72" s="44"/>
      <c r="G72" s="44"/>
      <c r="H72" s="43"/>
      <c r="I72" s="43"/>
      <c r="J72" s="43"/>
      <c r="K72" s="43"/>
      <c r="L72" s="43"/>
      <c r="M72" s="43"/>
      <c r="N72" s="52"/>
      <c r="O72" s="52"/>
      <c r="P72" s="52"/>
      <c r="Q72" s="52"/>
      <c r="R72" s="52"/>
      <c r="S72" s="52"/>
      <c r="T72" s="52"/>
      <c r="U72" s="52"/>
      <c r="V72" s="52"/>
      <c r="W72" s="52"/>
      <c r="X72" s="52"/>
      <c r="Y72" s="52"/>
      <c r="Z72" s="52"/>
      <c r="AA72" s="52"/>
      <c r="AB72" s="52"/>
      <c r="AC72" s="52"/>
    </row>
    <row r="73" spans="1:29">
      <c r="A73" s="43"/>
      <c r="B73" s="43"/>
      <c r="C73" s="43"/>
      <c r="D73" s="43"/>
      <c r="E73" s="43"/>
      <c r="F73" s="44"/>
      <c r="G73" s="44"/>
      <c r="H73" s="43"/>
      <c r="I73" s="43"/>
      <c r="J73" s="43"/>
      <c r="K73" s="43"/>
      <c r="L73" s="43"/>
      <c r="M73" s="43"/>
      <c r="N73" s="52"/>
      <c r="O73" s="52"/>
      <c r="P73" s="52"/>
      <c r="Q73" s="52"/>
      <c r="R73" s="52"/>
      <c r="S73" s="52"/>
      <c r="T73" s="52"/>
      <c r="U73" s="52"/>
      <c r="V73" s="52"/>
      <c r="W73" s="52"/>
      <c r="X73" s="52"/>
      <c r="Y73" s="52"/>
      <c r="Z73" s="52"/>
      <c r="AA73" s="52"/>
      <c r="AB73" s="52"/>
      <c r="AC73" s="52"/>
    </row>
    <row r="74" spans="1:29">
      <c r="A74" s="43"/>
      <c r="B74" s="43"/>
      <c r="C74" s="43"/>
      <c r="D74" s="43"/>
      <c r="E74" s="43"/>
      <c r="F74" s="44"/>
      <c r="G74" s="44"/>
      <c r="H74" s="43"/>
      <c r="I74" s="43"/>
      <c r="J74" s="43"/>
      <c r="K74" s="43"/>
      <c r="L74" s="43"/>
      <c r="M74" s="43"/>
      <c r="N74" s="52"/>
      <c r="O74" s="52"/>
      <c r="P74" s="52"/>
      <c r="Q74" s="52"/>
      <c r="R74" s="52"/>
      <c r="S74" s="52"/>
      <c r="T74" s="52"/>
      <c r="U74" s="52"/>
      <c r="V74" s="52"/>
      <c r="W74" s="52"/>
      <c r="X74" s="52"/>
      <c r="Y74" s="52"/>
      <c r="Z74" s="52"/>
      <c r="AA74" s="52"/>
      <c r="AB74" s="52"/>
      <c r="AC74" s="52"/>
    </row>
    <row r="75" spans="1:29">
      <c r="A75" s="43"/>
      <c r="B75" s="43"/>
      <c r="C75" s="43"/>
      <c r="D75" s="43"/>
      <c r="E75" s="43"/>
      <c r="F75" s="44"/>
      <c r="G75" s="44"/>
      <c r="H75" s="43"/>
      <c r="I75" s="43"/>
      <c r="J75" s="43"/>
      <c r="K75" s="43"/>
      <c r="L75" s="43"/>
      <c r="M75" s="43"/>
      <c r="N75" s="52"/>
      <c r="O75" s="52"/>
      <c r="P75" s="52"/>
      <c r="Q75" s="52"/>
      <c r="R75" s="52"/>
      <c r="S75" s="52"/>
      <c r="T75" s="52"/>
      <c r="U75" s="52"/>
      <c r="V75" s="52"/>
      <c r="W75" s="52"/>
      <c r="X75" s="52"/>
      <c r="Y75" s="52"/>
      <c r="Z75" s="52"/>
      <c r="AA75" s="52"/>
      <c r="AB75" s="52"/>
      <c r="AC75" s="52"/>
    </row>
    <row r="76" spans="1:29">
      <c r="A76" s="43"/>
      <c r="B76" s="43"/>
      <c r="C76" s="43"/>
      <c r="D76" s="43"/>
      <c r="E76" s="43"/>
      <c r="F76" s="44"/>
      <c r="G76" s="44"/>
      <c r="H76" s="43"/>
      <c r="I76" s="43"/>
      <c r="J76" s="43"/>
      <c r="K76" s="43"/>
      <c r="L76" s="43"/>
      <c r="M76" s="43"/>
      <c r="N76" s="52"/>
      <c r="O76" s="52"/>
      <c r="P76" s="52"/>
      <c r="Q76" s="52"/>
      <c r="R76" s="52"/>
      <c r="S76" s="52"/>
      <c r="T76" s="52"/>
      <c r="U76" s="52"/>
      <c r="V76" s="52"/>
      <c r="W76" s="52"/>
      <c r="X76" s="52"/>
      <c r="Y76" s="52"/>
      <c r="Z76" s="52"/>
      <c r="AA76" s="52"/>
      <c r="AB76" s="52"/>
      <c r="AC76" s="52"/>
    </row>
    <row r="77" spans="1:29">
      <c r="A77" s="43"/>
      <c r="B77" s="43"/>
      <c r="C77" s="43"/>
      <c r="D77" s="43"/>
      <c r="E77" s="43"/>
      <c r="F77" s="44"/>
      <c r="G77" s="44"/>
      <c r="H77" s="43"/>
      <c r="I77" s="43"/>
      <c r="J77" s="43"/>
      <c r="K77" s="43"/>
      <c r="L77" s="43"/>
      <c r="M77" s="43"/>
      <c r="N77" s="52"/>
      <c r="O77" s="52"/>
      <c r="P77" s="52"/>
      <c r="Q77" s="52"/>
      <c r="R77" s="52"/>
      <c r="S77" s="52"/>
      <c r="T77" s="52"/>
      <c r="U77" s="52"/>
      <c r="V77" s="52"/>
      <c r="W77" s="52"/>
      <c r="X77" s="52"/>
      <c r="Y77" s="52"/>
      <c r="Z77" s="52"/>
      <c r="AA77" s="52"/>
      <c r="AB77" s="52"/>
      <c r="AC77" s="52"/>
    </row>
    <row r="78" spans="1:29">
      <c r="A78" s="43"/>
      <c r="B78" s="43"/>
      <c r="C78" s="43"/>
      <c r="D78" s="43"/>
      <c r="E78" s="43"/>
      <c r="F78" s="44"/>
      <c r="G78" s="44"/>
      <c r="H78" s="43"/>
      <c r="I78" s="43"/>
      <c r="J78" s="43"/>
      <c r="K78" s="43"/>
      <c r="L78" s="43"/>
      <c r="M78" s="43"/>
      <c r="N78" s="52"/>
      <c r="O78" s="52"/>
      <c r="P78" s="52"/>
      <c r="Q78" s="52"/>
      <c r="R78" s="52"/>
      <c r="S78" s="52"/>
      <c r="T78" s="52"/>
      <c r="U78" s="52"/>
      <c r="V78" s="52"/>
      <c r="W78" s="52"/>
      <c r="X78" s="52"/>
      <c r="Y78" s="52"/>
      <c r="Z78" s="52"/>
      <c r="AA78" s="52"/>
      <c r="AB78" s="52"/>
      <c r="AC78" s="52"/>
    </row>
    <row r="79" spans="1:29">
      <c r="A79" s="43"/>
      <c r="B79" s="43"/>
      <c r="C79" s="43"/>
      <c r="D79" s="43"/>
      <c r="E79" s="43"/>
      <c r="F79" s="44"/>
      <c r="G79" s="44"/>
      <c r="H79" s="43"/>
      <c r="I79" s="43"/>
      <c r="J79" s="43"/>
      <c r="K79" s="43"/>
      <c r="L79" s="43"/>
      <c r="M79" s="43"/>
      <c r="N79" s="52"/>
      <c r="O79" s="52"/>
      <c r="P79" s="52"/>
      <c r="Q79" s="52"/>
      <c r="R79" s="52"/>
      <c r="S79" s="52"/>
      <c r="T79" s="52"/>
      <c r="U79" s="52"/>
      <c r="V79" s="52"/>
      <c r="W79" s="52"/>
      <c r="X79" s="52"/>
      <c r="Y79" s="52"/>
      <c r="Z79" s="52"/>
      <c r="AA79" s="52"/>
      <c r="AB79" s="52"/>
      <c r="AC79" s="52"/>
    </row>
    <row r="80" spans="1:29">
      <c r="A80" s="43"/>
      <c r="B80" s="43"/>
      <c r="C80" s="43"/>
      <c r="D80" s="43"/>
      <c r="E80" s="43"/>
      <c r="F80" s="44"/>
      <c r="G80" s="44"/>
      <c r="H80" s="43"/>
      <c r="I80" s="43"/>
      <c r="J80" s="43"/>
      <c r="K80" s="43"/>
      <c r="L80" s="43"/>
      <c r="M80" s="43"/>
      <c r="N80" s="52"/>
      <c r="O80" s="52"/>
      <c r="P80" s="52"/>
      <c r="Q80" s="52"/>
      <c r="R80" s="52"/>
      <c r="S80" s="52"/>
      <c r="T80" s="52"/>
      <c r="U80" s="52"/>
      <c r="V80" s="52"/>
      <c r="W80" s="52"/>
      <c r="X80" s="52"/>
      <c r="Y80" s="52"/>
      <c r="Z80" s="52"/>
      <c r="AA80" s="52"/>
      <c r="AB80" s="52"/>
      <c r="AC80" s="52"/>
    </row>
    <row r="81" spans="1:29">
      <c r="A81" s="43"/>
      <c r="B81" s="43"/>
      <c r="C81" s="43"/>
      <c r="D81" s="43"/>
      <c r="E81" s="43"/>
      <c r="F81" s="44"/>
      <c r="G81" s="44"/>
      <c r="H81" s="43"/>
      <c r="I81" s="43"/>
      <c r="J81" s="43"/>
      <c r="K81" s="43"/>
      <c r="L81" s="43"/>
      <c r="M81" s="43"/>
      <c r="N81" s="52"/>
      <c r="O81" s="52"/>
      <c r="P81" s="52"/>
      <c r="Q81" s="52"/>
      <c r="R81" s="52"/>
      <c r="S81" s="52"/>
      <c r="T81" s="52"/>
      <c r="U81" s="52"/>
      <c r="V81" s="52"/>
      <c r="W81" s="52"/>
      <c r="X81" s="52"/>
      <c r="Y81" s="52"/>
      <c r="Z81" s="52"/>
      <c r="AA81" s="52"/>
      <c r="AB81" s="52"/>
      <c r="AC81" s="52"/>
    </row>
    <row r="82" spans="1:29">
      <c r="A82" s="43"/>
      <c r="B82" s="43"/>
      <c r="C82" s="43"/>
      <c r="D82" s="43"/>
      <c r="E82" s="43"/>
      <c r="F82" s="44"/>
      <c r="G82" s="44"/>
      <c r="H82" s="43"/>
      <c r="I82" s="43"/>
      <c r="J82" s="43"/>
      <c r="K82" s="43"/>
      <c r="L82" s="43"/>
      <c r="M82" s="43"/>
      <c r="N82" s="52"/>
      <c r="O82" s="52"/>
      <c r="P82" s="52"/>
      <c r="Q82" s="52"/>
      <c r="R82" s="52"/>
      <c r="S82" s="52"/>
      <c r="T82" s="52"/>
      <c r="U82" s="52"/>
      <c r="V82" s="52"/>
      <c r="W82" s="52"/>
      <c r="X82" s="52"/>
      <c r="Y82" s="52"/>
      <c r="Z82" s="52"/>
      <c r="AA82" s="52"/>
      <c r="AB82" s="52"/>
      <c r="AC82" s="52"/>
    </row>
    <row r="83" spans="1:29">
      <c r="A83" s="43"/>
      <c r="B83" s="43"/>
      <c r="C83" s="43"/>
      <c r="D83" s="43"/>
      <c r="E83" s="43"/>
      <c r="F83" s="44"/>
      <c r="G83" s="44"/>
      <c r="H83" s="43"/>
      <c r="I83" s="43"/>
      <c r="J83" s="43"/>
      <c r="K83" s="43"/>
      <c r="L83" s="43"/>
      <c r="M83" s="43"/>
      <c r="N83" s="52"/>
      <c r="O83" s="52"/>
      <c r="P83" s="52"/>
      <c r="Q83" s="52"/>
      <c r="R83" s="52"/>
      <c r="S83" s="52"/>
      <c r="T83" s="52"/>
      <c r="U83" s="52"/>
      <c r="V83" s="52"/>
      <c r="W83" s="52"/>
      <c r="X83" s="52"/>
      <c r="Y83" s="52"/>
      <c r="Z83" s="52"/>
      <c r="AA83" s="52"/>
      <c r="AB83" s="52"/>
      <c r="AC83" s="52"/>
    </row>
    <row r="84" spans="1:29">
      <c r="A84" s="43"/>
      <c r="B84" s="43"/>
      <c r="C84" s="43"/>
      <c r="D84" s="43"/>
      <c r="E84" s="43"/>
      <c r="F84" s="44"/>
      <c r="G84" s="44"/>
      <c r="H84" s="43"/>
      <c r="I84" s="43"/>
      <c r="J84" s="43"/>
      <c r="K84" s="43"/>
      <c r="L84" s="43"/>
      <c r="M84" s="43"/>
      <c r="N84" s="52"/>
      <c r="O84" s="52"/>
      <c r="P84" s="52"/>
      <c r="Q84" s="52"/>
      <c r="R84" s="52"/>
      <c r="S84" s="52"/>
      <c r="T84" s="52"/>
      <c r="U84" s="52"/>
      <c r="V84" s="52"/>
      <c r="W84" s="52"/>
      <c r="X84" s="52"/>
      <c r="Y84" s="52"/>
      <c r="Z84" s="52"/>
      <c r="AA84" s="52"/>
      <c r="AB84" s="52"/>
      <c r="AC84" s="52"/>
    </row>
    <row r="85" spans="1:29">
      <c r="A85" s="43"/>
      <c r="B85" s="43"/>
      <c r="C85" s="43"/>
      <c r="D85" s="43"/>
      <c r="E85" s="43"/>
      <c r="F85" s="44"/>
      <c r="G85" s="44"/>
      <c r="H85" s="43"/>
      <c r="I85" s="43"/>
      <c r="J85" s="43"/>
      <c r="K85" s="43"/>
      <c r="L85" s="43"/>
      <c r="M85" s="43"/>
      <c r="N85" s="52"/>
      <c r="O85" s="52"/>
      <c r="P85" s="52"/>
      <c r="Q85" s="52"/>
      <c r="R85" s="52"/>
      <c r="S85" s="52"/>
      <c r="T85" s="52"/>
      <c r="U85" s="52"/>
      <c r="V85" s="52"/>
      <c r="W85" s="52"/>
      <c r="X85" s="52"/>
      <c r="Y85" s="52"/>
      <c r="Z85" s="52"/>
      <c r="AA85" s="52"/>
      <c r="AB85" s="52"/>
      <c r="AC85" s="52"/>
    </row>
    <row r="86" spans="1:29">
      <c r="A86" s="43"/>
      <c r="B86" s="43"/>
      <c r="C86" s="43"/>
      <c r="D86" s="43"/>
      <c r="E86" s="43"/>
      <c r="F86" s="44"/>
      <c r="G86" s="44"/>
      <c r="H86" s="43"/>
      <c r="I86" s="43"/>
      <c r="J86" s="43"/>
      <c r="K86" s="43"/>
      <c r="L86" s="43"/>
      <c r="M86" s="43"/>
      <c r="N86" s="52"/>
      <c r="O86" s="52"/>
      <c r="P86" s="52"/>
      <c r="Q86" s="52"/>
      <c r="R86" s="52"/>
      <c r="S86" s="52"/>
      <c r="T86" s="52"/>
      <c r="U86" s="52"/>
      <c r="V86" s="52"/>
      <c r="W86" s="52"/>
      <c r="X86" s="52"/>
      <c r="Y86" s="52"/>
      <c r="Z86" s="52"/>
      <c r="AA86" s="52"/>
      <c r="AB86" s="52"/>
      <c r="AC86" s="52"/>
    </row>
    <row r="87" spans="1:29">
      <c r="A87" s="43"/>
      <c r="B87" s="43"/>
      <c r="C87" s="43"/>
      <c r="D87" s="43"/>
      <c r="E87" s="43"/>
      <c r="F87" s="44"/>
      <c r="G87" s="44"/>
      <c r="H87" s="43"/>
      <c r="I87" s="43"/>
      <c r="J87" s="43"/>
      <c r="K87" s="43"/>
      <c r="L87" s="43"/>
      <c r="M87" s="43"/>
      <c r="N87" s="52"/>
      <c r="O87" s="52"/>
      <c r="P87" s="52"/>
      <c r="Q87" s="52"/>
      <c r="R87" s="52"/>
      <c r="S87" s="52"/>
      <c r="T87" s="52"/>
      <c r="U87" s="52"/>
      <c r="V87" s="52"/>
      <c r="W87" s="52"/>
      <c r="X87" s="52"/>
      <c r="Y87" s="52"/>
      <c r="Z87" s="52"/>
      <c r="AA87" s="52"/>
      <c r="AB87" s="52"/>
      <c r="AC87" s="52"/>
    </row>
    <row r="88" spans="1:29">
      <c r="A88" s="43"/>
      <c r="B88" s="43"/>
      <c r="C88" s="43"/>
      <c r="D88" s="43"/>
      <c r="E88" s="43"/>
      <c r="F88" s="44"/>
      <c r="G88" s="44"/>
      <c r="H88" s="43"/>
      <c r="I88" s="43"/>
      <c r="J88" s="43"/>
      <c r="K88" s="43"/>
      <c r="L88" s="43"/>
      <c r="M88" s="43"/>
      <c r="N88" s="52"/>
      <c r="O88" s="52"/>
      <c r="P88" s="52"/>
      <c r="Q88" s="52"/>
      <c r="R88" s="52"/>
      <c r="S88" s="52"/>
      <c r="T88" s="52"/>
      <c r="U88" s="52"/>
      <c r="V88" s="52"/>
      <c r="W88" s="52"/>
      <c r="X88" s="52"/>
      <c r="Y88" s="52"/>
      <c r="Z88" s="52"/>
      <c r="AA88" s="52"/>
      <c r="AB88" s="52"/>
      <c r="AC88" s="52"/>
    </row>
    <row r="89" spans="1:29">
      <c r="A89" s="43"/>
      <c r="B89" s="43"/>
      <c r="C89" s="43"/>
      <c r="D89" s="43"/>
      <c r="E89" s="43"/>
      <c r="F89" s="44"/>
      <c r="G89" s="44"/>
      <c r="H89" s="43"/>
      <c r="I89" s="43"/>
      <c r="J89" s="43"/>
      <c r="K89" s="43"/>
      <c r="L89" s="43"/>
      <c r="M89" s="43"/>
      <c r="N89" s="52"/>
      <c r="O89" s="52"/>
      <c r="P89" s="52"/>
      <c r="Q89" s="52"/>
      <c r="R89" s="52"/>
      <c r="S89" s="52"/>
      <c r="T89" s="52"/>
      <c r="U89" s="52"/>
      <c r="V89" s="52"/>
      <c r="W89" s="52"/>
      <c r="X89" s="52"/>
      <c r="Y89" s="52"/>
      <c r="Z89" s="52"/>
      <c r="AA89" s="52"/>
      <c r="AB89" s="52"/>
      <c r="AC89" s="52"/>
    </row>
    <row r="90" spans="1:29">
      <c r="A90" s="43"/>
      <c r="B90" s="43"/>
      <c r="C90" s="43"/>
      <c r="D90" s="43"/>
      <c r="E90" s="43"/>
      <c r="F90" s="44"/>
      <c r="G90" s="44"/>
      <c r="H90" s="43"/>
      <c r="I90" s="43"/>
      <c r="J90" s="43"/>
      <c r="K90" s="43"/>
      <c r="L90" s="43"/>
      <c r="M90" s="43"/>
      <c r="N90" s="52"/>
      <c r="O90" s="52"/>
      <c r="P90" s="52"/>
      <c r="Q90" s="52"/>
      <c r="R90" s="52"/>
      <c r="S90" s="52"/>
      <c r="T90" s="52"/>
      <c r="U90" s="52"/>
      <c r="V90" s="52"/>
      <c r="W90" s="52"/>
      <c r="X90" s="52"/>
      <c r="Y90" s="52"/>
      <c r="Z90" s="52"/>
      <c r="AA90" s="52"/>
      <c r="AB90" s="52"/>
      <c r="AC90" s="52"/>
    </row>
    <row r="91" spans="1:29">
      <c r="A91" s="43"/>
      <c r="B91" s="43"/>
      <c r="C91" s="43"/>
      <c r="D91" s="43"/>
      <c r="E91" s="43"/>
      <c r="F91" s="44"/>
      <c r="G91" s="44"/>
      <c r="H91" s="43"/>
      <c r="I91" s="43"/>
      <c r="J91" s="43"/>
      <c r="K91" s="43"/>
      <c r="L91" s="43"/>
      <c r="M91" s="43"/>
      <c r="N91" s="52"/>
      <c r="O91" s="52"/>
      <c r="P91" s="52"/>
      <c r="Q91" s="52"/>
      <c r="R91" s="52"/>
      <c r="S91" s="52"/>
      <c r="T91" s="52"/>
      <c r="U91" s="52"/>
      <c r="V91" s="52"/>
      <c r="W91" s="52"/>
      <c r="X91" s="52"/>
      <c r="Y91" s="52"/>
      <c r="Z91" s="52"/>
      <c r="AA91" s="52"/>
      <c r="AB91" s="52"/>
      <c r="AC91" s="52"/>
    </row>
    <row r="92" spans="1:29">
      <c r="A92" s="43"/>
      <c r="B92" s="43"/>
      <c r="C92" s="43"/>
      <c r="D92" s="43"/>
      <c r="E92" s="43"/>
      <c r="F92" s="44"/>
      <c r="G92" s="44"/>
      <c r="H92" s="43"/>
      <c r="I92" s="43"/>
      <c r="J92" s="43"/>
      <c r="K92" s="43"/>
      <c r="L92" s="43"/>
      <c r="M92" s="43"/>
      <c r="N92" s="52"/>
      <c r="O92" s="52"/>
      <c r="P92" s="52"/>
      <c r="Q92" s="52"/>
      <c r="R92" s="52"/>
      <c r="S92" s="52"/>
      <c r="T92" s="52"/>
      <c r="U92" s="52"/>
      <c r="V92" s="52"/>
      <c r="W92" s="52"/>
      <c r="X92" s="52"/>
      <c r="Y92" s="52"/>
      <c r="Z92" s="52"/>
      <c r="AA92" s="52"/>
      <c r="AB92" s="52"/>
      <c r="AC92" s="52"/>
    </row>
    <row r="93" spans="1:29">
      <c r="A93" s="43"/>
      <c r="B93" s="43"/>
      <c r="C93" s="43"/>
      <c r="D93" s="43"/>
      <c r="E93" s="43"/>
      <c r="F93" s="44"/>
      <c r="G93" s="44"/>
      <c r="H93" s="43"/>
      <c r="I93" s="43"/>
      <c r="J93" s="43"/>
      <c r="K93" s="43"/>
      <c r="L93" s="43"/>
      <c r="M93" s="43"/>
      <c r="N93" s="52"/>
      <c r="O93" s="52"/>
      <c r="P93" s="52"/>
      <c r="Q93" s="52"/>
      <c r="R93" s="52"/>
      <c r="S93" s="52"/>
      <c r="T93" s="52"/>
      <c r="U93" s="52"/>
      <c r="V93" s="52"/>
      <c r="W93" s="52"/>
      <c r="X93" s="52"/>
      <c r="Y93" s="52"/>
      <c r="Z93" s="52"/>
      <c r="AA93" s="52"/>
      <c r="AB93" s="52"/>
      <c r="AC93" s="52"/>
    </row>
    <row r="94" spans="1:29">
      <c r="A94" s="43"/>
      <c r="B94" s="43"/>
      <c r="C94" s="43"/>
      <c r="D94" s="43"/>
      <c r="E94" s="43"/>
      <c r="F94" s="44"/>
      <c r="G94" s="44"/>
      <c r="H94" s="43"/>
      <c r="I94" s="43"/>
      <c r="J94" s="43"/>
      <c r="K94" s="43"/>
      <c r="L94" s="43"/>
      <c r="M94" s="43"/>
      <c r="N94" s="52"/>
      <c r="O94" s="52"/>
      <c r="P94" s="52"/>
      <c r="Q94" s="52"/>
      <c r="R94" s="52"/>
      <c r="S94" s="52"/>
      <c r="T94" s="52"/>
      <c r="U94" s="52"/>
      <c r="V94" s="52"/>
      <c r="W94" s="52"/>
      <c r="X94" s="52"/>
      <c r="Y94" s="52"/>
      <c r="Z94" s="52"/>
      <c r="AA94" s="52"/>
      <c r="AB94" s="52"/>
      <c r="AC94" s="52"/>
    </row>
    <row r="95" spans="1:29">
      <c r="A95" s="43"/>
      <c r="B95" s="43"/>
      <c r="C95" s="43"/>
      <c r="D95" s="43"/>
      <c r="E95" s="43"/>
      <c r="F95" s="44"/>
      <c r="G95" s="44"/>
      <c r="H95" s="43"/>
      <c r="I95" s="43"/>
      <c r="J95" s="43"/>
      <c r="K95" s="43"/>
      <c r="L95" s="43"/>
      <c r="M95" s="43"/>
      <c r="N95" s="52"/>
      <c r="O95" s="52"/>
      <c r="P95" s="52"/>
      <c r="Q95" s="52"/>
      <c r="R95" s="52"/>
      <c r="S95" s="52"/>
      <c r="T95" s="52"/>
      <c r="U95" s="52"/>
      <c r="V95" s="52"/>
      <c r="W95" s="52"/>
      <c r="X95" s="52"/>
      <c r="Y95" s="52"/>
      <c r="Z95" s="52"/>
      <c r="AA95" s="52"/>
      <c r="AB95" s="52"/>
      <c r="AC95" s="52"/>
    </row>
    <row r="96" spans="1:29">
      <c r="A96" s="43"/>
      <c r="B96" s="43"/>
      <c r="C96" s="43"/>
      <c r="D96" s="43"/>
      <c r="E96" s="43"/>
      <c r="F96" s="44"/>
      <c r="G96" s="44"/>
      <c r="H96" s="43"/>
      <c r="I96" s="43"/>
      <c r="J96" s="43"/>
      <c r="K96" s="43"/>
      <c r="L96" s="43"/>
      <c r="M96" s="43"/>
      <c r="N96" s="52"/>
      <c r="O96" s="52"/>
      <c r="P96" s="52"/>
      <c r="Q96" s="52"/>
      <c r="R96" s="52"/>
      <c r="S96" s="52"/>
      <c r="T96" s="52"/>
      <c r="U96" s="52"/>
      <c r="V96" s="52"/>
      <c r="W96" s="52"/>
      <c r="X96" s="52"/>
      <c r="Y96" s="52"/>
      <c r="Z96" s="52"/>
      <c r="AA96" s="52"/>
      <c r="AB96" s="52"/>
      <c r="AC96" s="52"/>
    </row>
    <row r="97" spans="1:29">
      <c r="A97" s="43"/>
      <c r="B97" s="43"/>
      <c r="C97" s="43"/>
      <c r="D97" s="43"/>
      <c r="E97" s="43"/>
      <c r="F97" s="44"/>
      <c r="G97" s="44"/>
      <c r="H97" s="43"/>
      <c r="I97" s="43"/>
      <c r="J97" s="43"/>
      <c r="K97" s="43"/>
      <c r="L97" s="43"/>
      <c r="M97" s="43"/>
      <c r="N97" s="52"/>
      <c r="O97" s="52"/>
      <c r="P97" s="52"/>
      <c r="Q97" s="52"/>
      <c r="R97" s="52"/>
      <c r="S97" s="52"/>
      <c r="T97" s="52"/>
      <c r="U97" s="52"/>
      <c r="V97" s="52"/>
      <c r="W97" s="52"/>
      <c r="X97" s="52"/>
      <c r="Y97" s="52"/>
      <c r="Z97" s="52"/>
      <c r="AA97" s="52"/>
      <c r="AB97" s="52"/>
      <c r="AC97" s="52"/>
    </row>
    <row r="98" spans="1:29">
      <c r="A98" s="43"/>
      <c r="B98" s="43"/>
      <c r="C98" s="43"/>
      <c r="D98" s="43"/>
      <c r="E98" s="43"/>
      <c r="F98" s="44"/>
      <c r="G98" s="44"/>
      <c r="H98" s="43"/>
      <c r="I98" s="43"/>
      <c r="J98" s="43"/>
      <c r="K98" s="43"/>
      <c r="L98" s="43"/>
      <c r="M98" s="43"/>
      <c r="N98" s="52"/>
      <c r="O98" s="52"/>
      <c r="P98" s="52"/>
      <c r="Q98" s="52"/>
      <c r="R98" s="52"/>
      <c r="S98" s="52"/>
      <c r="T98" s="52"/>
      <c r="U98" s="52"/>
      <c r="V98" s="52"/>
      <c r="W98" s="52"/>
      <c r="X98" s="52"/>
      <c r="Y98" s="52"/>
      <c r="Z98" s="52"/>
      <c r="AA98" s="52"/>
      <c r="AB98" s="52"/>
      <c r="AC98" s="52"/>
    </row>
    <row r="99" spans="1:29">
      <c r="A99" s="43"/>
      <c r="B99" s="43"/>
      <c r="C99" s="43"/>
      <c r="D99" s="43"/>
      <c r="E99" s="43"/>
      <c r="F99" s="44"/>
      <c r="G99" s="44"/>
      <c r="H99" s="43"/>
      <c r="I99" s="43"/>
      <c r="J99" s="43"/>
      <c r="K99" s="43"/>
      <c r="L99" s="43"/>
      <c r="M99" s="43"/>
      <c r="N99" s="52"/>
      <c r="O99" s="52"/>
      <c r="P99" s="52"/>
      <c r="Q99" s="52"/>
      <c r="R99" s="52"/>
      <c r="S99" s="52"/>
      <c r="T99" s="52"/>
      <c r="U99" s="52"/>
      <c r="V99" s="52"/>
      <c r="W99" s="52"/>
      <c r="X99" s="52"/>
      <c r="Y99" s="52"/>
      <c r="Z99" s="52"/>
      <c r="AA99" s="52"/>
      <c r="AB99" s="52"/>
      <c r="AC99" s="52"/>
    </row>
    <row r="100" spans="1:29">
      <c r="A100" s="43"/>
      <c r="B100" s="43"/>
      <c r="C100" s="43"/>
      <c r="D100" s="43"/>
      <c r="E100" s="43"/>
      <c r="F100" s="44"/>
      <c r="G100" s="44"/>
      <c r="H100" s="43"/>
      <c r="I100" s="43"/>
      <c r="J100" s="43"/>
      <c r="K100" s="43"/>
      <c r="L100" s="43"/>
      <c r="M100" s="43"/>
      <c r="N100" s="52"/>
      <c r="O100" s="52"/>
      <c r="P100" s="52"/>
      <c r="Q100" s="52"/>
      <c r="R100" s="52"/>
      <c r="S100" s="52"/>
      <c r="T100" s="52"/>
      <c r="U100" s="52"/>
      <c r="V100" s="52"/>
      <c r="W100" s="52"/>
      <c r="X100" s="52"/>
      <c r="Y100" s="52"/>
      <c r="Z100" s="52"/>
      <c r="AA100" s="52"/>
      <c r="AB100" s="52"/>
      <c r="AC100" s="52"/>
    </row>
    <row r="101" spans="1:29">
      <c r="A101" s="43"/>
      <c r="B101" s="43"/>
      <c r="C101" s="43"/>
      <c r="D101" s="43"/>
      <c r="E101" s="43"/>
      <c r="F101" s="44"/>
      <c r="G101" s="44"/>
      <c r="H101" s="43"/>
      <c r="I101" s="43"/>
      <c r="J101" s="43"/>
      <c r="K101" s="43"/>
      <c r="L101" s="43"/>
      <c r="M101" s="43"/>
      <c r="N101" s="52"/>
      <c r="O101" s="52"/>
      <c r="P101" s="52"/>
      <c r="Q101" s="52"/>
      <c r="R101" s="52"/>
      <c r="S101" s="52"/>
      <c r="T101" s="52"/>
      <c r="U101" s="52"/>
      <c r="V101" s="52"/>
      <c r="W101" s="52"/>
      <c r="X101" s="52"/>
      <c r="Y101" s="52"/>
      <c r="Z101" s="52"/>
      <c r="AA101" s="52"/>
      <c r="AB101" s="52"/>
      <c r="AC101" s="52"/>
    </row>
    <row r="102" spans="1:29">
      <c r="A102" s="43"/>
      <c r="B102" s="43"/>
      <c r="C102" s="43"/>
      <c r="D102" s="43"/>
      <c r="E102" s="43"/>
      <c r="F102" s="44"/>
      <c r="G102" s="44"/>
      <c r="H102" s="43"/>
      <c r="I102" s="43"/>
      <c r="J102" s="43"/>
      <c r="K102" s="43"/>
      <c r="L102" s="43"/>
      <c r="M102" s="43"/>
      <c r="N102" s="52"/>
      <c r="O102" s="52"/>
      <c r="P102" s="52"/>
      <c r="Q102" s="52"/>
      <c r="R102" s="52"/>
      <c r="S102" s="52"/>
      <c r="T102" s="52"/>
      <c r="U102" s="52"/>
      <c r="V102" s="52"/>
      <c r="W102" s="52"/>
      <c r="X102" s="52"/>
      <c r="Y102" s="52"/>
      <c r="Z102" s="52"/>
      <c r="AA102" s="52"/>
      <c r="AB102" s="52"/>
      <c r="AC102" s="52"/>
    </row>
    <row r="103" spans="1:29">
      <c r="A103" s="43"/>
      <c r="B103" s="43"/>
      <c r="C103" s="43"/>
      <c r="D103" s="43"/>
      <c r="E103" s="43"/>
      <c r="F103" s="44"/>
      <c r="G103" s="44"/>
      <c r="H103" s="43"/>
      <c r="I103" s="43"/>
      <c r="J103" s="43"/>
      <c r="K103" s="43"/>
      <c r="L103" s="43"/>
      <c r="M103" s="43"/>
      <c r="N103" s="52"/>
      <c r="O103" s="52"/>
      <c r="P103" s="52"/>
      <c r="Q103" s="52"/>
      <c r="R103" s="52"/>
      <c r="S103" s="52"/>
      <c r="T103" s="52"/>
      <c r="U103" s="52"/>
      <c r="V103" s="52"/>
      <c r="W103" s="52"/>
      <c r="X103" s="52"/>
      <c r="Y103" s="52"/>
      <c r="Z103" s="52"/>
      <c r="AA103" s="52"/>
      <c r="AB103" s="52"/>
      <c r="AC103" s="52"/>
    </row>
    <row r="104" spans="1:29">
      <c r="A104" s="43"/>
      <c r="B104" s="43"/>
      <c r="C104" s="43"/>
      <c r="D104" s="43"/>
      <c r="E104" s="43"/>
      <c r="F104" s="44"/>
      <c r="G104" s="44"/>
      <c r="H104" s="43"/>
      <c r="I104" s="43"/>
      <c r="J104" s="43"/>
      <c r="K104" s="43"/>
      <c r="L104" s="43"/>
      <c r="M104" s="43"/>
      <c r="N104" s="52"/>
      <c r="O104" s="52"/>
      <c r="P104" s="52"/>
      <c r="Q104" s="52"/>
      <c r="R104" s="52"/>
      <c r="S104" s="52"/>
      <c r="T104" s="52"/>
      <c r="U104" s="52"/>
      <c r="V104" s="52"/>
      <c r="W104" s="52"/>
      <c r="X104" s="52"/>
      <c r="Y104" s="52"/>
      <c r="Z104" s="52"/>
      <c r="AA104" s="52"/>
      <c r="AB104" s="52"/>
      <c r="AC104" s="52"/>
    </row>
    <row r="105" spans="1:29">
      <c r="A105" s="43"/>
      <c r="B105" s="43"/>
      <c r="C105" s="43"/>
      <c r="D105" s="43"/>
      <c r="E105" s="43"/>
      <c r="F105" s="44"/>
      <c r="G105" s="44"/>
      <c r="H105" s="43"/>
      <c r="I105" s="43"/>
      <c r="J105" s="43"/>
      <c r="K105" s="43"/>
      <c r="L105" s="43"/>
      <c r="M105" s="43"/>
      <c r="N105" s="52"/>
      <c r="O105" s="52"/>
      <c r="P105" s="52"/>
      <c r="Q105" s="52"/>
      <c r="R105" s="52"/>
      <c r="S105" s="52"/>
      <c r="T105" s="52"/>
      <c r="U105" s="52"/>
      <c r="V105" s="52"/>
      <c r="W105" s="52"/>
      <c r="X105" s="52"/>
      <c r="Y105" s="52"/>
      <c r="Z105" s="52"/>
      <c r="AA105" s="52"/>
      <c r="AB105" s="52"/>
      <c r="AC105" s="52"/>
    </row>
    <row r="106" spans="1:29">
      <c r="A106" s="43"/>
      <c r="B106" s="43"/>
      <c r="C106" s="43"/>
      <c r="D106" s="43"/>
      <c r="E106" s="43"/>
      <c r="F106" s="44"/>
      <c r="G106" s="44"/>
      <c r="H106" s="43"/>
      <c r="I106" s="43"/>
      <c r="J106" s="43"/>
      <c r="K106" s="43"/>
      <c r="L106" s="43"/>
      <c r="M106" s="43"/>
      <c r="N106" s="52"/>
      <c r="O106" s="52"/>
      <c r="P106" s="52"/>
      <c r="Q106" s="52"/>
      <c r="R106" s="52"/>
      <c r="S106" s="52"/>
      <c r="T106" s="52"/>
      <c r="U106" s="52"/>
      <c r="V106" s="52"/>
      <c r="W106" s="52"/>
      <c r="X106" s="52"/>
      <c r="Y106" s="52"/>
      <c r="Z106" s="52"/>
      <c r="AA106" s="52"/>
      <c r="AB106" s="52"/>
      <c r="AC106" s="52"/>
    </row>
    <row r="107" spans="1:29">
      <c r="A107" s="43"/>
      <c r="B107" s="43"/>
      <c r="C107" s="43"/>
      <c r="D107" s="43"/>
      <c r="E107" s="43"/>
      <c r="F107" s="44"/>
      <c r="G107" s="44"/>
      <c r="H107" s="43"/>
      <c r="I107" s="43"/>
      <c r="J107" s="43"/>
      <c r="K107" s="43"/>
      <c r="L107" s="43"/>
      <c r="M107" s="43"/>
      <c r="N107" s="52"/>
      <c r="O107" s="52"/>
      <c r="P107" s="52"/>
      <c r="Q107" s="52"/>
      <c r="R107" s="52"/>
      <c r="S107" s="52"/>
      <c r="T107" s="52"/>
      <c r="U107" s="52"/>
      <c r="V107" s="52"/>
      <c r="W107" s="52"/>
      <c r="X107" s="52"/>
      <c r="Y107" s="52"/>
      <c r="Z107" s="52"/>
      <c r="AA107" s="52"/>
      <c r="AB107" s="52"/>
      <c r="AC107" s="52"/>
    </row>
    <row r="108" spans="1:29">
      <c r="A108" s="43"/>
      <c r="B108" s="43"/>
      <c r="C108" s="43"/>
      <c r="D108" s="43"/>
      <c r="E108" s="43"/>
      <c r="F108" s="44"/>
      <c r="G108" s="44"/>
      <c r="H108" s="43"/>
      <c r="I108" s="43"/>
      <c r="J108" s="43"/>
      <c r="K108" s="43"/>
      <c r="L108" s="43"/>
      <c r="M108" s="43"/>
      <c r="N108" s="52"/>
      <c r="O108" s="52"/>
      <c r="P108" s="52"/>
      <c r="Q108" s="52"/>
      <c r="R108" s="52"/>
      <c r="S108" s="52"/>
      <c r="T108" s="52"/>
      <c r="U108" s="52"/>
      <c r="V108" s="52"/>
      <c r="W108" s="52"/>
      <c r="X108" s="52"/>
      <c r="Y108" s="52"/>
      <c r="Z108" s="52"/>
      <c r="AA108" s="52"/>
      <c r="AB108" s="52"/>
      <c r="AC108" s="52"/>
    </row>
    <row r="109" spans="1:29">
      <c r="A109" s="43"/>
      <c r="B109" s="43"/>
      <c r="C109" s="43"/>
      <c r="D109" s="43"/>
      <c r="E109" s="43"/>
      <c r="F109" s="44"/>
      <c r="G109" s="44"/>
      <c r="H109" s="43"/>
      <c r="I109" s="43"/>
      <c r="J109" s="43"/>
      <c r="K109" s="43"/>
      <c r="L109" s="43"/>
      <c r="M109" s="43"/>
      <c r="N109" s="52"/>
      <c r="O109" s="52"/>
      <c r="P109" s="52"/>
      <c r="Q109" s="52"/>
      <c r="R109" s="52"/>
      <c r="S109" s="52"/>
      <c r="T109" s="52"/>
      <c r="U109" s="52"/>
      <c r="V109" s="52"/>
      <c r="W109" s="52"/>
      <c r="X109" s="52"/>
      <c r="Y109" s="52"/>
      <c r="Z109" s="52"/>
      <c r="AA109" s="52"/>
      <c r="AB109" s="52"/>
      <c r="AC109" s="52"/>
    </row>
    <row r="110" spans="1:29">
      <c r="A110" s="43"/>
      <c r="B110" s="43"/>
      <c r="C110" s="43"/>
      <c r="D110" s="43"/>
      <c r="E110" s="43"/>
      <c r="F110" s="44"/>
      <c r="G110" s="44"/>
      <c r="H110" s="43"/>
      <c r="I110" s="43"/>
      <c r="J110" s="43"/>
      <c r="K110" s="43"/>
      <c r="L110" s="43"/>
      <c r="M110" s="43"/>
      <c r="N110" s="52"/>
      <c r="O110" s="52"/>
      <c r="P110" s="52"/>
      <c r="Q110" s="52"/>
      <c r="R110" s="52"/>
      <c r="S110" s="52"/>
      <c r="T110" s="52"/>
      <c r="U110" s="52"/>
      <c r="V110" s="52"/>
      <c r="W110" s="52"/>
      <c r="X110" s="52"/>
      <c r="Y110" s="52"/>
      <c r="Z110" s="52"/>
      <c r="AA110" s="52"/>
      <c r="AB110" s="52"/>
      <c r="AC110" s="52"/>
    </row>
    <row r="111" spans="1:29">
      <c r="A111" s="43"/>
      <c r="B111" s="43"/>
      <c r="C111" s="43"/>
      <c r="D111" s="43"/>
      <c r="E111" s="43"/>
      <c r="F111" s="44"/>
      <c r="G111" s="44"/>
      <c r="H111" s="43"/>
      <c r="I111" s="43"/>
      <c r="J111" s="43"/>
      <c r="K111" s="43"/>
      <c r="L111" s="43"/>
      <c r="M111" s="43"/>
      <c r="N111" s="52"/>
      <c r="O111" s="52"/>
      <c r="P111" s="52"/>
      <c r="Q111" s="52"/>
      <c r="R111" s="52"/>
      <c r="S111" s="52"/>
      <c r="T111" s="52"/>
      <c r="U111" s="52"/>
      <c r="V111" s="52"/>
      <c r="W111" s="52"/>
      <c r="X111" s="52"/>
      <c r="Y111" s="52"/>
      <c r="Z111" s="52"/>
      <c r="AA111" s="52"/>
      <c r="AB111" s="52"/>
      <c r="AC111" s="52"/>
    </row>
    <row r="112" spans="1:29">
      <c r="A112" s="43"/>
      <c r="B112" s="43"/>
      <c r="C112" s="43"/>
      <c r="D112" s="43"/>
      <c r="E112" s="43"/>
      <c r="F112" s="44"/>
      <c r="G112" s="44"/>
      <c r="H112" s="43"/>
      <c r="I112" s="43"/>
      <c r="J112" s="43"/>
      <c r="K112" s="43"/>
      <c r="L112" s="43"/>
      <c r="M112" s="43"/>
      <c r="N112" s="52"/>
      <c r="O112" s="52"/>
      <c r="P112" s="52"/>
      <c r="Q112" s="52"/>
      <c r="R112" s="52"/>
      <c r="S112" s="52"/>
      <c r="T112" s="52"/>
      <c r="U112" s="52"/>
      <c r="V112" s="52"/>
      <c r="W112" s="52"/>
      <c r="X112" s="52"/>
      <c r="Y112" s="52"/>
      <c r="Z112" s="52"/>
      <c r="AA112" s="52"/>
      <c r="AB112" s="52"/>
      <c r="AC112" s="52"/>
    </row>
    <row r="113" spans="1:29">
      <c r="A113" s="43"/>
      <c r="B113" s="43"/>
      <c r="C113" s="43"/>
      <c r="D113" s="43"/>
      <c r="E113" s="43"/>
      <c r="F113" s="44"/>
      <c r="G113" s="44"/>
      <c r="H113" s="43"/>
      <c r="I113" s="43"/>
      <c r="J113" s="43"/>
      <c r="K113" s="43"/>
      <c r="L113" s="43"/>
      <c r="M113" s="43"/>
      <c r="N113" s="52"/>
      <c r="O113" s="52"/>
      <c r="P113" s="52"/>
      <c r="Q113" s="52"/>
      <c r="R113" s="52"/>
      <c r="S113" s="52"/>
      <c r="T113" s="52"/>
      <c r="U113" s="52"/>
      <c r="V113" s="52"/>
      <c r="W113" s="52"/>
      <c r="X113" s="52"/>
      <c r="Y113" s="52"/>
      <c r="Z113" s="52"/>
      <c r="AA113" s="52"/>
      <c r="AB113" s="52"/>
      <c r="AC113" s="52"/>
    </row>
    <row r="114" spans="1:29">
      <c r="A114" s="43"/>
      <c r="B114" s="43"/>
      <c r="C114" s="43"/>
      <c r="D114" s="43"/>
      <c r="E114" s="43"/>
      <c r="F114" s="44"/>
      <c r="G114" s="44"/>
      <c r="H114" s="43"/>
      <c r="I114" s="43"/>
      <c r="J114" s="43"/>
      <c r="K114" s="43"/>
      <c r="L114" s="43"/>
      <c r="M114" s="43"/>
      <c r="N114" s="52"/>
      <c r="O114" s="52"/>
      <c r="P114" s="52"/>
      <c r="Q114" s="52"/>
      <c r="R114" s="52"/>
      <c r="S114" s="52"/>
      <c r="T114" s="52"/>
      <c r="U114" s="52"/>
      <c r="V114" s="52"/>
      <c r="W114" s="52"/>
      <c r="X114" s="52"/>
      <c r="Y114" s="52"/>
      <c r="Z114" s="52"/>
      <c r="AA114" s="52"/>
      <c r="AB114" s="52"/>
      <c r="AC114" s="52"/>
    </row>
    <row r="115" spans="1:29">
      <c r="A115" s="43"/>
      <c r="B115" s="43"/>
      <c r="C115" s="43"/>
      <c r="D115" s="43"/>
      <c r="E115" s="43"/>
      <c r="F115" s="44"/>
      <c r="G115" s="44"/>
      <c r="H115" s="43"/>
      <c r="I115" s="43"/>
      <c r="J115" s="43"/>
      <c r="K115" s="43"/>
      <c r="L115" s="43"/>
      <c r="M115" s="43"/>
      <c r="N115" s="52"/>
      <c r="O115" s="52"/>
      <c r="P115" s="52"/>
      <c r="Q115" s="52"/>
      <c r="R115" s="52"/>
      <c r="S115" s="52"/>
      <c r="T115" s="52"/>
      <c r="U115" s="52"/>
      <c r="V115" s="52"/>
      <c r="W115" s="52"/>
      <c r="X115" s="52"/>
      <c r="Y115" s="52"/>
      <c r="Z115" s="52"/>
      <c r="AA115" s="52"/>
      <c r="AB115" s="52"/>
      <c r="AC115" s="52"/>
    </row>
    <row r="116" spans="1:29">
      <c r="A116" s="43"/>
      <c r="B116" s="43"/>
      <c r="C116" s="43"/>
      <c r="D116" s="43"/>
      <c r="E116" s="43"/>
      <c r="F116" s="44"/>
      <c r="G116" s="44"/>
      <c r="H116" s="43"/>
      <c r="I116" s="43"/>
      <c r="J116" s="43"/>
      <c r="K116" s="43"/>
      <c r="L116" s="43"/>
      <c r="M116" s="43"/>
      <c r="N116" s="52"/>
      <c r="O116" s="52"/>
      <c r="P116" s="52"/>
      <c r="Q116" s="52"/>
      <c r="R116" s="52"/>
      <c r="S116" s="52"/>
      <c r="T116" s="52"/>
      <c r="U116" s="52"/>
      <c r="V116" s="52"/>
      <c r="W116" s="52"/>
      <c r="X116" s="52"/>
      <c r="Y116" s="52"/>
      <c r="Z116" s="52"/>
      <c r="AA116" s="52"/>
      <c r="AB116" s="52"/>
      <c r="AC116" s="52"/>
    </row>
    <row r="117" spans="1:29">
      <c r="A117" s="43"/>
      <c r="B117" s="43"/>
      <c r="C117" s="43"/>
      <c r="D117" s="43"/>
      <c r="E117" s="43"/>
      <c r="F117" s="44"/>
      <c r="G117" s="44"/>
      <c r="H117" s="43"/>
      <c r="I117" s="43"/>
      <c r="J117" s="43"/>
      <c r="K117" s="43"/>
      <c r="L117" s="43"/>
      <c r="M117" s="43"/>
      <c r="N117" s="52"/>
      <c r="O117" s="52"/>
      <c r="P117" s="52"/>
      <c r="Q117" s="52"/>
      <c r="R117" s="52"/>
      <c r="S117" s="52"/>
      <c r="T117" s="52"/>
      <c r="U117" s="52"/>
      <c r="V117" s="52"/>
      <c r="W117" s="52"/>
      <c r="X117" s="52"/>
      <c r="Y117" s="52"/>
      <c r="Z117" s="52"/>
      <c r="AA117" s="52"/>
      <c r="AB117" s="52"/>
      <c r="AC117" s="52"/>
    </row>
    <row r="118" spans="1:29">
      <c r="A118" s="43"/>
      <c r="B118" s="43"/>
      <c r="C118" s="43"/>
      <c r="D118" s="43"/>
      <c r="E118" s="43"/>
      <c r="F118" s="44"/>
      <c r="G118" s="44"/>
      <c r="H118" s="43"/>
      <c r="I118" s="43"/>
      <c r="J118" s="43"/>
      <c r="K118" s="43"/>
      <c r="L118" s="43"/>
      <c r="M118" s="43"/>
      <c r="N118" s="52"/>
      <c r="O118" s="52"/>
      <c r="P118" s="52"/>
      <c r="Q118" s="52"/>
      <c r="R118" s="52"/>
      <c r="S118" s="52"/>
      <c r="T118" s="52"/>
      <c r="U118" s="52"/>
      <c r="V118" s="52"/>
      <c r="W118" s="52"/>
      <c r="X118" s="52"/>
      <c r="Y118" s="52"/>
      <c r="Z118" s="52"/>
      <c r="AA118" s="52"/>
      <c r="AB118" s="52"/>
      <c r="AC118" s="52"/>
    </row>
    <row r="119" spans="1:29">
      <c r="A119" s="43"/>
      <c r="B119" s="43"/>
      <c r="C119" s="43"/>
      <c r="D119" s="43"/>
      <c r="E119" s="43"/>
      <c r="F119" s="44"/>
      <c r="G119" s="44"/>
      <c r="H119" s="43"/>
      <c r="I119" s="43"/>
      <c r="J119" s="43"/>
      <c r="K119" s="43"/>
      <c r="L119" s="43"/>
      <c r="M119" s="43"/>
      <c r="N119" s="52"/>
      <c r="O119" s="52"/>
      <c r="P119" s="52"/>
      <c r="Q119" s="52"/>
      <c r="R119" s="52"/>
      <c r="S119" s="52"/>
      <c r="T119" s="52"/>
      <c r="U119" s="52"/>
      <c r="V119" s="52"/>
      <c r="W119" s="52"/>
      <c r="X119" s="52"/>
      <c r="Y119" s="52"/>
      <c r="Z119" s="52"/>
      <c r="AA119" s="52"/>
      <c r="AB119" s="52"/>
      <c r="AC119" s="52"/>
    </row>
    <row r="120" spans="1:29">
      <c r="A120" s="43"/>
      <c r="B120" s="43"/>
      <c r="C120" s="43"/>
      <c r="D120" s="43"/>
      <c r="E120" s="43"/>
      <c r="F120" s="44"/>
      <c r="G120" s="44"/>
      <c r="H120" s="43"/>
      <c r="I120" s="43"/>
      <c r="J120" s="43"/>
      <c r="K120" s="43"/>
      <c r="L120" s="43"/>
      <c r="M120" s="43"/>
      <c r="N120" s="52"/>
      <c r="O120" s="52"/>
      <c r="P120" s="52"/>
      <c r="Q120" s="52"/>
      <c r="R120" s="52"/>
      <c r="S120" s="52"/>
      <c r="T120" s="52"/>
      <c r="U120" s="52"/>
      <c r="V120" s="52"/>
      <c r="W120" s="52"/>
      <c r="X120" s="52"/>
      <c r="Y120" s="52"/>
      <c r="Z120" s="52"/>
      <c r="AA120" s="52"/>
      <c r="AB120" s="52"/>
      <c r="AC120" s="52"/>
    </row>
    <row r="121" spans="1:29">
      <c r="A121" s="43"/>
      <c r="B121" s="43"/>
      <c r="C121" s="43"/>
      <c r="D121" s="43"/>
      <c r="E121" s="43"/>
      <c r="F121" s="44"/>
      <c r="G121" s="44"/>
      <c r="H121" s="43"/>
      <c r="I121" s="43"/>
      <c r="J121" s="43"/>
      <c r="K121" s="43"/>
      <c r="L121" s="43"/>
      <c r="M121" s="43"/>
      <c r="N121" s="52"/>
      <c r="O121" s="52"/>
      <c r="P121" s="52"/>
      <c r="Q121" s="52"/>
      <c r="R121" s="52"/>
      <c r="S121" s="52"/>
      <c r="T121" s="52"/>
      <c r="U121" s="52"/>
      <c r="V121" s="52"/>
      <c r="W121" s="52"/>
      <c r="X121" s="52"/>
      <c r="Y121" s="52"/>
      <c r="Z121" s="52"/>
      <c r="AA121" s="52"/>
      <c r="AB121" s="52"/>
      <c r="AC121" s="52"/>
    </row>
    <row r="122" spans="1:29">
      <c r="A122" s="43"/>
      <c r="B122" s="43"/>
      <c r="C122" s="43"/>
      <c r="D122" s="43"/>
      <c r="E122" s="43"/>
      <c r="F122" s="44"/>
      <c r="G122" s="44"/>
      <c r="H122" s="43"/>
      <c r="I122" s="43"/>
      <c r="J122" s="43"/>
      <c r="K122" s="43"/>
      <c r="L122" s="43"/>
      <c r="M122" s="43"/>
      <c r="N122" s="52"/>
      <c r="O122" s="52"/>
      <c r="P122" s="52"/>
      <c r="Q122" s="52"/>
      <c r="R122" s="52"/>
      <c r="S122" s="52"/>
      <c r="T122" s="52"/>
      <c r="U122" s="52"/>
      <c r="V122" s="52"/>
      <c r="W122" s="52"/>
      <c r="X122" s="52"/>
      <c r="Y122" s="52"/>
      <c r="Z122" s="52"/>
      <c r="AA122" s="52"/>
      <c r="AB122" s="52"/>
      <c r="AC122" s="52"/>
    </row>
    <row r="123" spans="1:29">
      <c r="A123" s="43"/>
      <c r="B123" s="43"/>
      <c r="C123" s="43"/>
      <c r="D123" s="43"/>
      <c r="E123" s="43"/>
      <c r="F123" s="44"/>
      <c r="G123" s="44"/>
      <c r="H123" s="43"/>
      <c r="I123" s="43"/>
      <c r="J123" s="43"/>
      <c r="K123" s="43"/>
      <c r="L123" s="43"/>
      <c r="M123" s="43"/>
      <c r="N123" s="52"/>
      <c r="O123" s="52"/>
      <c r="P123" s="52"/>
      <c r="Q123" s="52"/>
      <c r="R123" s="52"/>
      <c r="S123" s="52"/>
      <c r="T123" s="52"/>
      <c r="U123" s="52"/>
      <c r="V123" s="52"/>
      <c r="W123" s="52"/>
      <c r="X123" s="52"/>
      <c r="Y123" s="52"/>
      <c r="Z123" s="52"/>
      <c r="AA123" s="52"/>
      <c r="AB123" s="52"/>
      <c r="AC123" s="52"/>
    </row>
    <row r="124" spans="1:29">
      <c r="A124" s="43"/>
      <c r="B124" s="43"/>
      <c r="C124" s="43"/>
      <c r="D124" s="43"/>
      <c r="E124" s="43"/>
      <c r="F124" s="44"/>
      <c r="G124" s="44"/>
      <c r="H124" s="43"/>
      <c r="I124" s="43"/>
      <c r="J124" s="43"/>
      <c r="K124" s="43"/>
      <c r="L124" s="43"/>
      <c r="M124" s="43"/>
      <c r="N124" s="52"/>
      <c r="O124" s="52"/>
      <c r="P124" s="52"/>
      <c r="Q124" s="52"/>
      <c r="R124" s="52"/>
      <c r="S124" s="52"/>
      <c r="T124" s="52"/>
      <c r="U124" s="52"/>
      <c r="V124" s="52"/>
      <c r="W124" s="52"/>
      <c r="X124" s="52"/>
      <c r="Y124" s="52"/>
      <c r="Z124" s="52"/>
      <c r="AA124" s="52"/>
      <c r="AB124" s="52"/>
      <c r="AC124" s="52"/>
    </row>
    <row r="125" spans="1:29">
      <c r="A125" s="43"/>
      <c r="B125" s="43"/>
      <c r="C125" s="43"/>
      <c r="D125" s="43"/>
      <c r="E125" s="43"/>
      <c r="F125" s="44"/>
      <c r="G125" s="44"/>
      <c r="H125" s="43"/>
      <c r="I125" s="43"/>
      <c r="J125" s="43"/>
      <c r="K125" s="43"/>
      <c r="L125" s="43"/>
      <c r="M125" s="43"/>
      <c r="N125" s="52"/>
      <c r="O125" s="52"/>
      <c r="P125" s="52"/>
      <c r="Q125" s="52"/>
      <c r="R125" s="52"/>
      <c r="S125" s="52"/>
      <c r="T125" s="52"/>
      <c r="U125" s="52"/>
      <c r="V125" s="52"/>
      <c r="W125" s="52"/>
      <c r="X125" s="52"/>
      <c r="Y125" s="52"/>
      <c r="Z125" s="52"/>
      <c r="AA125" s="52"/>
      <c r="AB125" s="52"/>
      <c r="AC125" s="52"/>
    </row>
    <row r="126" spans="1:29">
      <c r="A126" s="43"/>
      <c r="B126" s="43"/>
      <c r="C126" s="43"/>
      <c r="D126" s="43"/>
      <c r="E126" s="43"/>
      <c r="F126" s="44"/>
      <c r="G126" s="44"/>
      <c r="H126" s="43"/>
      <c r="I126" s="43"/>
      <c r="J126" s="43"/>
      <c r="K126" s="43"/>
      <c r="L126" s="43"/>
      <c r="M126" s="43"/>
      <c r="N126" s="52"/>
      <c r="O126" s="52"/>
      <c r="P126" s="52"/>
      <c r="Q126" s="52"/>
      <c r="R126" s="52"/>
      <c r="S126" s="52"/>
      <c r="T126" s="52"/>
      <c r="U126" s="52"/>
      <c r="V126" s="52"/>
      <c r="W126" s="52"/>
      <c r="X126" s="52"/>
      <c r="Y126" s="52"/>
      <c r="Z126" s="52"/>
      <c r="AA126" s="52"/>
      <c r="AB126" s="52"/>
      <c r="AC126" s="52"/>
    </row>
    <row r="127" spans="1:29">
      <c r="A127" s="43"/>
      <c r="B127" s="43"/>
      <c r="C127" s="43"/>
      <c r="D127" s="43"/>
      <c r="E127" s="43"/>
      <c r="F127" s="44"/>
      <c r="G127" s="44"/>
      <c r="H127" s="43"/>
      <c r="I127" s="43"/>
      <c r="J127" s="43"/>
      <c r="K127" s="43"/>
      <c r="L127" s="43"/>
      <c r="M127" s="43"/>
      <c r="N127" s="52"/>
      <c r="O127" s="52"/>
      <c r="P127" s="52"/>
      <c r="Q127" s="52"/>
      <c r="R127" s="52"/>
      <c r="S127" s="52"/>
      <c r="T127" s="52"/>
      <c r="U127" s="52"/>
      <c r="V127" s="52"/>
      <c r="W127" s="52"/>
      <c r="X127" s="52"/>
      <c r="Y127" s="52"/>
      <c r="Z127" s="52"/>
      <c r="AA127" s="52"/>
      <c r="AB127" s="52"/>
      <c r="AC127" s="52"/>
    </row>
    <row r="128" spans="1:29">
      <c r="A128" s="43"/>
      <c r="B128" s="43"/>
      <c r="C128" s="43"/>
      <c r="D128" s="43"/>
      <c r="E128" s="43"/>
      <c r="F128" s="44"/>
      <c r="G128" s="44"/>
      <c r="H128" s="43"/>
      <c r="I128" s="43"/>
      <c r="J128" s="43"/>
      <c r="K128" s="43"/>
      <c r="L128" s="43"/>
      <c r="M128" s="43"/>
      <c r="N128" s="52"/>
      <c r="O128" s="52"/>
      <c r="P128" s="52"/>
      <c r="Q128" s="52"/>
      <c r="R128" s="52"/>
      <c r="S128" s="52"/>
      <c r="T128" s="52"/>
      <c r="U128" s="52"/>
      <c r="V128" s="52"/>
      <c r="W128" s="52"/>
      <c r="X128" s="52"/>
      <c r="Y128" s="52"/>
      <c r="Z128" s="52"/>
      <c r="AA128" s="52"/>
      <c r="AB128" s="52"/>
      <c r="AC128" s="52"/>
    </row>
    <row r="129" spans="1:29">
      <c r="A129" s="43"/>
      <c r="B129" s="43"/>
      <c r="C129" s="43"/>
      <c r="D129" s="43"/>
      <c r="E129" s="43"/>
      <c r="F129" s="44"/>
      <c r="G129" s="44"/>
      <c r="H129" s="43"/>
      <c r="I129" s="43"/>
      <c r="J129" s="43"/>
      <c r="K129" s="43"/>
      <c r="L129" s="43"/>
      <c r="M129" s="43"/>
      <c r="N129" s="52"/>
      <c r="O129" s="52"/>
      <c r="P129" s="52"/>
      <c r="Q129" s="52"/>
      <c r="R129" s="52"/>
      <c r="S129" s="52"/>
      <c r="T129" s="52"/>
      <c r="U129" s="52"/>
      <c r="V129" s="52"/>
      <c r="W129" s="52"/>
      <c r="X129" s="52"/>
      <c r="Y129" s="52"/>
      <c r="Z129" s="52"/>
      <c r="AA129" s="52"/>
      <c r="AB129" s="52"/>
      <c r="AC129" s="52"/>
    </row>
    <row r="130" spans="1:29">
      <c r="A130" s="43"/>
      <c r="B130" s="43"/>
      <c r="C130" s="43"/>
      <c r="D130" s="43"/>
      <c r="E130" s="43"/>
      <c r="F130" s="44"/>
      <c r="G130" s="44"/>
      <c r="H130" s="43"/>
      <c r="I130" s="43"/>
      <c r="J130" s="43"/>
      <c r="K130" s="43"/>
      <c r="L130" s="43"/>
      <c r="M130" s="43"/>
      <c r="N130" s="52"/>
      <c r="O130" s="52"/>
      <c r="P130" s="52"/>
      <c r="Q130" s="52"/>
      <c r="R130" s="52"/>
      <c r="S130" s="52"/>
      <c r="T130" s="52"/>
      <c r="U130" s="52"/>
      <c r="V130" s="52"/>
      <c r="W130" s="52"/>
      <c r="X130" s="52"/>
      <c r="Y130" s="52"/>
      <c r="Z130" s="52"/>
      <c r="AA130" s="52"/>
      <c r="AB130" s="52"/>
      <c r="AC130" s="52"/>
    </row>
    <row r="131" spans="1:29">
      <c r="A131" s="43"/>
      <c r="B131" s="43"/>
      <c r="C131" s="43"/>
      <c r="D131" s="43"/>
      <c r="E131" s="43"/>
      <c r="F131" s="44"/>
      <c r="G131" s="44"/>
      <c r="H131" s="43"/>
      <c r="I131" s="43"/>
      <c r="J131" s="43"/>
      <c r="K131" s="43"/>
      <c r="L131" s="43"/>
      <c r="M131" s="43"/>
      <c r="N131" s="52"/>
      <c r="O131" s="52"/>
      <c r="P131" s="52"/>
      <c r="Q131" s="52"/>
      <c r="R131" s="52"/>
      <c r="S131" s="52"/>
      <c r="T131" s="52"/>
      <c r="U131" s="52"/>
      <c r="V131" s="52"/>
      <c r="W131" s="52"/>
      <c r="X131" s="52"/>
      <c r="Y131" s="52"/>
      <c r="Z131" s="52"/>
      <c r="AA131" s="52"/>
      <c r="AB131" s="52"/>
      <c r="AC131" s="52"/>
    </row>
    <row r="132" spans="1:29">
      <c r="A132" s="43"/>
      <c r="B132" s="43"/>
      <c r="C132" s="43"/>
      <c r="D132" s="43"/>
      <c r="E132" s="43"/>
      <c r="F132" s="44"/>
      <c r="G132" s="44"/>
      <c r="H132" s="43"/>
      <c r="I132" s="43"/>
      <c r="J132" s="43"/>
      <c r="K132" s="43"/>
      <c r="L132" s="43"/>
      <c r="M132" s="43"/>
      <c r="N132" s="52"/>
      <c r="O132" s="52"/>
      <c r="P132" s="52"/>
      <c r="Q132" s="52"/>
      <c r="R132" s="52"/>
      <c r="S132" s="52"/>
      <c r="T132" s="52"/>
      <c r="U132" s="52"/>
      <c r="V132" s="52"/>
      <c r="W132" s="52"/>
      <c r="X132" s="52"/>
      <c r="Y132" s="52"/>
      <c r="Z132" s="52"/>
      <c r="AA132" s="52"/>
      <c r="AB132" s="52"/>
      <c r="AC132" s="52"/>
    </row>
    <row r="133" spans="1:29">
      <c r="A133" s="43"/>
      <c r="B133" s="43"/>
      <c r="C133" s="43"/>
      <c r="D133" s="43"/>
      <c r="E133" s="43"/>
      <c r="F133" s="44"/>
      <c r="G133" s="44"/>
      <c r="H133" s="43"/>
      <c r="I133" s="43"/>
      <c r="J133" s="43"/>
      <c r="K133" s="43"/>
      <c r="L133" s="43"/>
      <c r="M133" s="43"/>
      <c r="N133" s="52"/>
      <c r="O133" s="52"/>
      <c r="P133" s="52"/>
      <c r="Q133" s="52"/>
      <c r="R133" s="52"/>
      <c r="S133" s="52"/>
      <c r="T133" s="52"/>
      <c r="U133" s="52"/>
      <c r="V133" s="52"/>
      <c r="W133" s="52"/>
      <c r="X133" s="52"/>
      <c r="Y133" s="52"/>
      <c r="Z133" s="52"/>
      <c r="AA133" s="52"/>
      <c r="AB133" s="52"/>
      <c r="AC133" s="52"/>
    </row>
    <row r="134" spans="1:29">
      <c r="A134" s="43"/>
      <c r="B134" s="43"/>
      <c r="C134" s="43"/>
      <c r="D134" s="43"/>
      <c r="E134" s="43"/>
      <c r="F134" s="44"/>
      <c r="G134" s="44"/>
      <c r="H134" s="43"/>
      <c r="I134" s="43"/>
      <c r="J134" s="43"/>
      <c r="K134" s="43"/>
      <c r="L134" s="43"/>
      <c r="M134" s="43"/>
      <c r="N134" s="52"/>
      <c r="O134" s="52"/>
      <c r="P134" s="52"/>
      <c r="Q134" s="52"/>
      <c r="R134" s="52"/>
      <c r="S134" s="52"/>
      <c r="T134" s="52"/>
      <c r="U134" s="52"/>
      <c r="V134" s="52"/>
      <c r="W134" s="52"/>
      <c r="X134" s="52"/>
      <c r="Y134" s="52"/>
      <c r="Z134" s="52"/>
      <c r="AA134" s="52"/>
      <c r="AB134" s="52"/>
      <c r="AC134" s="52"/>
    </row>
    <row r="135" spans="1:29">
      <c r="A135" s="43"/>
      <c r="B135" s="43"/>
      <c r="C135" s="43"/>
      <c r="D135" s="43"/>
      <c r="E135" s="43"/>
      <c r="F135" s="44"/>
      <c r="G135" s="44"/>
      <c r="H135" s="43"/>
      <c r="I135" s="43"/>
      <c r="J135" s="43"/>
      <c r="K135" s="43"/>
      <c r="L135" s="43"/>
      <c r="M135" s="43"/>
      <c r="N135" s="52"/>
      <c r="O135" s="52"/>
      <c r="P135" s="52"/>
      <c r="Q135" s="52"/>
      <c r="R135" s="52"/>
      <c r="S135" s="52"/>
      <c r="T135" s="52"/>
      <c r="U135" s="52"/>
      <c r="V135" s="52"/>
      <c r="W135" s="52"/>
      <c r="X135" s="52"/>
      <c r="Y135" s="52"/>
      <c r="Z135" s="52"/>
      <c r="AA135" s="52"/>
      <c r="AB135" s="52"/>
      <c r="AC135" s="52"/>
    </row>
    <row r="136" spans="1:29">
      <c r="A136" s="43"/>
      <c r="B136" s="43"/>
      <c r="C136" s="43"/>
      <c r="D136" s="43"/>
      <c r="E136" s="43"/>
      <c r="F136" s="44"/>
      <c r="G136" s="44"/>
      <c r="H136" s="43"/>
      <c r="I136" s="43"/>
      <c r="J136" s="43"/>
      <c r="K136" s="43"/>
      <c r="L136" s="43"/>
      <c r="M136" s="43"/>
      <c r="N136" s="52"/>
      <c r="O136" s="52"/>
      <c r="P136" s="52"/>
      <c r="Q136" s="52"/>
      <c r="R136" s="52"/>
      <c r="S136" s="52"/>
      <c r="T136" s="52"/>
      <c r="U136" s="52"/>
      <c r="V136" s="52"/>
      <c r="W136" s="52"/>
      <c r="X136" s="52"/>
      <c r="Y136" s="52"/>
      <c r="Z136" s="52"/>
      <c r="AA136" s="52"/>
      <c r="AB136" s="52"/>
      <c r="AC136" s="52"/>
    </row>
    <row r="137" spans="1:29">
      <c r="A137" s="43"/>
      <c r="B137" s="43"/>
      <c r="C137" s="43"/>
      <c r="D137" s="43"/>
      <c r="E137" s="43"/>
      <c r="F137" s="44"/>
      <c r="G137" s="44"/>
      <c r="H137" s="43"/>
      <c r="I137" s="43"/>
      <c r="J137" s="43"/>
      <c r="K137" s="43"/>
      <c r="L137" s="43"/>
      <c r="M137" s="43"/>
      <c r="N137" s="52"/>
      <c r="O137" s="52"/>
      <c r="P137" s="52"/>
      <c r="Q137" s="52"/>
      <c r="R137" s="52"/>
      <c r="S137" s="52"/>
      <c r="T137" s="52"/>
      <c r="U137" s="52"/>
      <c r="V137" s="52"/>
      <c r="W137" s="52"/>
      <c r="X137" s="52"/>
      <c r="Y137" s="52"/>
      <c r="Z137" s="52"/>
      <c r="AA137" s="52"/>
      <c r="AB137" s="52"/>
      <c r="AC137" s="52"/>
    </row>
    <row r="138" spans="1:29">
      <c r="A138" s="43"/>
      <c r="B138" s="43"/>
      <c r="C138" s="43"/>
      <c r="D138" s="43"/>
      <c r="E138" s="43"/>
      <c r="F138" s="44"/>
      <c r="G138" s="44"/>
      <c r="H138" s="43"/>
      <c r="I138" s="43"/>
      <c r="J138" s="43"/>
      <c r="K138" s="43"/>
      <c r="L138" s="43"/>
      <c r="M138" s="43"/>
      <c r="N138" s="52"/>
      <c r="O138" s="52"/>
      <c r="P138" s="52"/>
      <c r="Q138" s="52"/>
      <c r="R138" s="52"/>
      <c r="S138" s="52"/>
      <c r="T138" s="52"/>
      <c r="U138" s="52"/>
      <c r="V138" s="52"/>
      <c r="W138" s="52"/>
      <c r="X138" s="52"/>
      <c r="Y138" s="52"/>
      <c r="Z138" s="52"/>
      <c r="AA138" s="52"/>
      <c r="AB138" s="52"/>
      <c r="AC138" s="52"/>
    </row>
    <row r="139" spans="1:29">
      <c r="A139" s="43"/>
      <c r="B139" s="43"/>
      <c r="C139" s="43"/>
      <c r="D139" s="43"/>
      <c r="E139" s="43"/>
      <c r="F139" s="44"/>
      <c r="G139" s="44"/>
      <c r="H139" s="43"/>
      <c r="I139" s="43"/>
      <c r="J139" s="43"/>
      <c r="K139" s="43"/>
      <c r="L139" s="43"/>
      <c r="M139" s="43"/>
      <c r="N139" s="52"/>
      <c r="O139" s="52"/>
      <c r="P139" s="52"/>
      <c r="Q139" s="52"/>
      <c r="R139" s="52"/>
      <c r="S139" s="52"/>
      <c r="T139" s="52"/>
      <c r="U139" s="52"/>
      <c r="V139" s="52"/>
      <c r="W139" s="52"/>
      <c r="X139" s="52"/>
      <c r="Y139" s="52"/>
      <c r="Z139" s="52"/>
      <c r="AA139" s="52"/>
      <c r="AB139" s="52"/>
      <c r="AC139" s="52"/>
    </row>
    <row r="140" spans="1:29">
      <c r="A140" s="43"/>
      <c r="B140" s="43"/>
      <c r="C140" s="43"/>
      <c r="D140" s="43"/>
      <c r="E140" s="43"/>
      <c r="F140" s="44"/>
      <c r="G140" s="44"/>
      <c r="H140" s="43"/>
      <c r="I140" s="43"/>
      <c r="J140" s="43"/>
      <c r="K140" s="43"/>
      <c r="L140" s="43"/>
      <c r="M140" s="43"/>
      <c r="N140" s="52"/>
      <c r="O140" s="52"/>
      <c r="P140" s="52"/>
      <c r="Q140" s="52"/>
      <c r="R140" s="52"/>
      <c r="S140" s="52"/>
      <c r="T140" s="52"/>
      <c r="U140" s="52"/>
      <c r="V140" s="52"/>
      <c r="W140" s="52"/>
      <c r="X140" s="52"/>
      <c r="Y140" s="52"/>
      <c r="Z140" s="52"/>
      <c r="AA140" s="52"/>
      <c r="AB140" s="52"/>
      <c r="AC140" s="52"/>
    </row>
    <row r="141" spans="1:29">
      <c r="A141" s="43"/>
      <c r="B141" s="43"/>
      <c r="C141" s="43"/>
      <c r="D141" s="43"/>
      <c r="E141" s="43"/>
      <c r="F141" s="44"/>
      <c r="G141" s="44"/>
      <c r="H141" s="43"/>
      <c r="I141" s="43"/>
      <c r="J141" s="43"/>
      <c r="K141" s="43"/>
      <c r="L141" s="43"/>
      <c r="M141" s="43"/>
      <c r="N141" s="52"/>
      <c r="O141" s="52"/>
      <c r="P141" s="52"/>
      <c r="Q141" s="52"/>
      <c r="R141" s="52"/>
      <c r="S141" s="52"/>
      <c r="T141" s="52"/>
      <c r="U141" s="52"/>
      <c r="V141" s="52"/>
      <c r="W141" s="52"/>
      <c r="X141" s="52"/>
      <c r="Y141" s="52"/>
      <c r="Z141" s="52"/>
      <c r="AA141" s="52"/>
      <c r="AB141" s="52"/>
      <c r="AC141" s="52"/>
    </row>
    <row r="142" spans="1:29">
      <c r="A142" s="43"/>
      <c r="B142" s="43"/>
      <c r="C142" s="43"/>
      <c r="D142" s="43"/>
      <c r="E142" s="43"/>
      <c r="F142" s="44"/>
      <c r="G142" s="44"/>
      <c r="H142" s="43"/>
      <c r="I142" s="43"/>
      <c r="J142" s="43"/>
      <c r="K142" s="43"/>
      <c r="L142" s="43"/>
      <c r="M142" s="43"/>
      <c r="N142" s="52"/>
      <c r="O142" s="52"/>
      <c r="P142" s="52"/>
      <c r="Q142" s="52"/>
      <c r="R142" s="52"/>
      <c r="S142" s="52"/>
      <c r="T142" s="52"/>
      <c r="U142" s="52"/>
      <c r="V142" s="52"/>
      <c r="W142" s="52"/>
      <c r="X142" s="52"/>
      <c r="Y142" s="52"/>
      <c r="Z142" s="52"/>
      <c r="AA142" s="52"/>
      <c r="AB142" s="52"/>
      <c r="AC142" s="52"/>
    </row>
    <row r="143" spans="1:29">
      <c r="A143" s="43"/>
      <c r="B143" s="43"/>
      <c r="C143" s="43"/>
      <c r="D143" s="43"/>
      <c r="E143" s="43"/>
      <c r="F143" s="44"/>
      <c r="G143" s="44"/>
      <c r="H143" s="43"/>
      <c r="I143" s="43"/>
      <c r="J143" s="43"/>
      <c r="K143" s="43"/>
      <c r="L143" s="43"/>
      <c r="M143" s="43"/>
      <c r="N143" s="52"/>
      <c r="O143" s="52"/>
      <c r="P143" s="52"/>
      <c r="Q143" s="52"/>
      <c r="R143" s="52"/>
      <c r="S143" s="52"/>
      <c r="T143" s="52"/>
      <c r="U143" s="52"/>
      <c r="V143" s="52"/>
      <c r="W143" s="52"/>
      <c r="X143" s="52"/>
      <c r="Y143" s="52"/>
      <c r="Z143" s="52"/>
      <c r="AA143" s="52"/>
      <c r="AB143" s="52"/>
      <c r="AC143" s="52"/>
    </row>
    <row r="144" spans="1:29">
      <c r="A144" s="43"/>
      <c r="B144" s="43"/>
      <c r="C144" s="43"/>
      <c r="D144" s="43"/>
      <c r="E144" s="43"/>
      <c r="F144" s="44"/>
      <c r="G144" s="44"/>
      <c r="H144" s="43"/>
      <c r="I144" s="43"/>
      <c r="J144" s="43"/>
      <c r="K144" s="43"/>
      <c r="L144" s="43"/>
      <c r="M144" s="43"/>
      <c r="N144" s="52"/>
      <c r="O144" s="52"/>
      <c r="P144" s="52"/>
      <c r="Q144" s="52"/>
      <c r="R144" s="52"/>
      <c r="S144" s="52"/>
      <c r="T144" s="52"/>
      <c r="U144" s="52"/>
      <c r="V144" s="52"/>
      <c r="W144" s="52"/>
      <c r="X144" s="52"/>
      <c r="Y144" s="52"/>
      <c r="Z144" s="52"/>
      <c r="AA144" s="52"/>
      <c r="AB144" s="52"/>
      <c r="AC144" s="52"/>
    </row>
    <row r="145" spans="1:29">
      <c r="A145" s="43"/>
      <c r="B145" s="43"/>
      <c r="C145" s="43"/>
      <c r="D145" s="43"/>
      <c r="E145" s="43"/>
      <c r="F145" s="44"/>
      <c r="G145" s="44"/>
      <c r="H145" s="43"/>
      <c r="I145" s="43"/>
      <c r="J145" s="43"/>
      <c r="K145" s="43"/>
      <c r="L145" s="43"/>
      <c r="M145" s="43"/>
      <c r="N145" s="52"/>
      <c r="O145" s="52"/>
      <c r="P145" s="52"/>
      <c r="Q145" s="52"/>
      <c r="R145" s="52"/>
      <c r="S145" s="52"/>
      <c r="T145" s="52"/>
      <c r="U145" s="52"/>
      <c r="V145" s="52"/>
      <c r="W145" s="52"/>
      <c r="X145" s="52"/>
      <c r="Y145" s="52"/>
      <c r="Z145" s="52"/>
      <c r="AA145" s="52"/>
      <c r="AB145" s="52"/>
      <c r="AC145" s="52"/>
    </row>
    <row r="146" spans="1:29">
      <c r="A146" s="43"/>
      <c r="B146" s="43"/>
      <c r="C146" s="43"/>
      <c r="D146" s="43"/>
      <c r="E146" s="43"/>
      <c r="F146" s="44"/>
      <c r="G146" s="44"/>
      <c r="H146" s="43"/>
      <c r="I146" s="43"/>
      <c r="J146" s="43"/>
      <c r="K146" s="43"/>
      <c r="L146" s="43"/>
      <c r="M146" s="43"/>
      <c r="N146" s="52"/>
      <c r="O146" s="52"/>
      <c r="P146" s="52"/>
      <c r="Q146" s="52"/>
      <c r="R146" s="52"/>
      <c r="S146" s="52"/>
      <c r="T146" s="52"/>
      <c r="U146" s="52"/>
      <c r="V146" s="52"/>
      <c r="W146" s="52"/>
      <c r="X146" s="52"/>
      <c r="Y146" s="52"/>
      <c r="Z146" s="52"/>
      <c r="AA146" s="52"/>
      <c r="AB146" s="52"/>
      <c r="AC146" s="52"/>
    </row>
    <row r="147" spans="1:29">
      <c r="A147" s="43"/>
      <c r="B147" s="43"/>
      <c r="C147" s="43"/>
      <c r="D147" s="43"/>
      <c r="E147" s="43"/>
      <c r="F147" s="44"/>
      <c r="G147" s="44"/>
      <c r="H147" s="43"/>
      <c r="I147" s="43"/>
      <c r="J147" s="43"/>
      <c r="K147" s="43"/>
      <c r="L147" s="43"/>
      <c r="M147" s="43"/>
      <c r="N147" s="52"/>
      <c r="O147" s="52"/>
      <c r="P147" s="52"/>
      <c r="Q147" s="52"/>
      <c r="R147" s="52"/>
      <c r="S147" s="52"/>
      <c r="T147" s="52"/>
      <c r="U147" s="52"/>
      <c r="V147" s="52"/>
      <c r="W147" s="52"/>
      <c r="X147" s="52"/>
      <c r="Y147" s="52"/>
      <c r="Z147" s="52"/>
      <c r="AA147" s="52"/>
      <c r="AB147" s="52"/>
      <c r="AC147" s="52"/>
    </row>
    <row r="148" spans="1:29">
      <c r="A148" s="43"/>
      <c r="B148" s="43"/>
      <c r="C148" s="43"/>
      <c r="D148" s="43"/>
      <c r="E148" s="43"/>
      <c r="F148" s="44"/>
      <c r="G148" s="44"/>
      <c r="H148" s="43"/>
      <c r="I148" s="43"/>
      <c r="J148" s="43"/>
      <c r="K148" s="43"/>
      <c r="L148" s="43"/>
      <c r="M148" s="43"/>
      <c r="N148" s="52"/>
      <c r="O148" s="52"/>
      <c r="P148" s="52"/>
      <c r="Q148" s="52"/>
      <c r="R148" s="52"/>
      <c r="S148" s="52"/>
      <c r="T148" s="52"/>
      <c r="U148" s="52"/>
      <c r="V148" s="52"/>
      <c r="W148" s="52"/>
      <c r="X148" s="52"/>
      <c r="Y148" s="52"/>
      <c r="Z148" s="52"/>
      <c r="AA148" s="52"/>
      <c r="AB148" s="52"/>
      <c r="AC148" s="52"/>
    </row>
    <row r="149" spans="1:29">
      <c r="A149" s="43"/>
      <c r="B149" s="43"/>
      <c r="C149" s="43"/>
      <c r="D149" s="43"/>
      <c r="E149" s="43"/>
      <c r="F149" s="44"/>
      <c r="G149" s="44"/>
      <c r="H149" s="43"/>
      <c r="I149" s="43"/>
      <c r="J149" s="43"/>
      <c r="K149" s="43"/>
      <c r="L149" s="43"/>
      <c r="M149" s="43"/>
      <c r="N149" s="52"/>
      <c r="O149" s="52"/>
      <c r="P149" s="52"/>
      <c r="Q149" s="52"/>
      <c r="R149" s="52"/>
      <c r="S149" s="52"/>
      <c r="T149" s="52"/>
      <c r="U149" s="52"/>
      <c r="V149" s="52"/>
      <c r="W149" s="52"/>
      <c r="X149" s="52"/>
      <c r="Y149" s="52"/>
      <c r="Z149" s="52"/>
      <c r="AA149" s="52"/>
      <c r="AB149" s="52"/>
      <c r="AC149" s="52"/>
    </row>
    <row r="150" spans="1:29">
      <c r="A150" s="43"/>
      <c r="B150" s="43"/>
      <c r="C150" s="43"/>
      <c r="D150" s="43"/>
      <c r="E150" s="43"/>
      <c r="F150" s="44"/>
      <c r="G150" s="44"/>
      <c r="H150" s="43"/>
      <c r="I150" s="43"/>
      <c r="J150" s="43"/>
      <c r="K150" s="43"/>
      <c r="L150" s="43"/>
      <c r="M150" s="43"/>
      <c r="N150" s="52"/>
      <c r="O150" s="52"/>
      <c r="P150" s="52"/>
      <c r="Q150" s="52"/>
      <c r="R150" s="52"/>
      <c r="S150" s="52"/>
      <c r="T150" s="52"/>
      <c r="U150" s="52"/>
      <c r="V150" s="52"/>
      <c r="W150" s="52"/>
      <c r="X150" s="52"/>
      <c r="Y150" s="52"/>
      <c r="Z150" s="52"/>
      <c r="AA150" s="52"/>
      <c r="AB150" s="52"/>
      <c r="AC150" s="52"/>
    </row>
    <row r="151" spans="1:29">
      <c r="A151" s="43"/>
      <c r="B151" s="43"/>
      <c r="C151" s="43"/>
      <c r="D151" s="43"/>
      <c r="E151" s="43"/>
      <c r="F151" s="44"/>
      <c r="G151" s="44"/>
      <c r="H151" s="43"/>
      <c r="I151" s="43"/>
      <c r="J151" s="43"/>
      <c r="K151" s="43"/>
      <c r="L151" s="43"/>
      <c r="M151" s="43"/>
      <c r="N151" s="52"/>
      <c r="O151" s="52"/>
      <c r="P151" s="52"/>
      <c r="Q151" s="52"/>
      <c r="R151" s="52"/>
      <c r="S151" s="52"/>
      <c r="T151" s="52"/>
      <c r="U151" s="52"/>
      <c r="V151" s="52"/>
      <c r="W151" s="52"/>
      <c r="X151" s="52"/>
      <c r="Y151" s="52"/>
      <c r="Z151" s="52"/>
      <c r="AA151" s="52"/>
      <c r="AB151" s="52"/>
      <c r="AC151" s="52"/>
    </row>
    <row r="152" spans="1:29">
      <c r="A152" s="43"/>
      <c r="B152" s="43"/>
      <c r="C152" s="43"/>
      <c r="D152" s="43"/>
      <c r="E152" s="43"/>
      <c r="F152" s="44"/>
      <c r="G152" s="44"/>
      <c r="H152" s="43"/>
      <c r="I152" s="43"/>
      <c r="J152" s="43"/>
      <c r="K152" s="43"/>
      <c r="L152" s="43"/>
      <c r="M152" s="43"/>
      <c r="N152" s="52"/>
      <c r="O152" s="52"/>
      <c r="P152" s="52"/>
      <c r="Q152" s="52"/>
      <c r="R152" s="52"/>
      <c r="S152" s="52"/>
      <c r="T152" s="52"/>
      <c r="U152" s="52"/>
      <c r="V152" s="52"/>
      <c r="W152" s="52"/>
      <c r="X152" s="52"/>
      <c r="Y152" s="52"/>
      <c r="Z152" s="52"/>
      <c r="AA152" s="52"/>
      <c r="AB152" s="52"/>
      <c r="AC152" s="52"/>
    </row>
    <row r="153" spans="1:29">
      <c r="A153" s="43"/>
      <c r="B153" s="43"/>
      <c r="C153" s="43"/>
      <c r="D153" s="43"/>
      <c r="E153" s="43"/>
      <c r="F153" s="44"/>
      <c r="G153" s="44"/>
      <c r="H153" s="43"/>
      <c r="I153" s="43"/>
      <c r="J153" s="43"/>
      <c r="K153" s="43"/>
      <c r="L153" s="43"/>
      <c r="M153" s="43"/>
      <c r="N153" s="52"/>
      <c r="O153" s="52"/>
      <c r="P153" s="52"/>
      <c r="Q153" s="52"/>
      <c r="R153" s="52"/>
      <c r="S153" s="52"/>
      <c r="T153" s="52"/>
      <c r="U153" s="52"/>
      <c r="V153" s="52"/>
      <c r="W153" s="52"/>
      <c r="X153" s="52"/>
      <c r="Y153" s="52"/>
      <c r="Z153" s="52"/>
      <c r="AA153" s="52"/>
      <c r="AB153" s="52"/>
      <c r="AC153" s="52"/>
    </row>
    <row r="154" spans="1:29">
      <c r="A154" s="43"/>
      <c r="B154" s="43"/>
      <c r="C154" s="43"/>
      <c r="D154" s="43"/>
      <c r="E154" s="43"/>
      <c r="F154" s="44"/>
      <c r="G154" s="44"/>
      <c r="H154" s="43"/>
      <c r="I154" s="43"/>
      <c r="J154" s="43"/>
      <c r="K154" s="43"/>
      <c r="L154" s="43"/>
      <c r="M154" s="43"/>
      <c r="N154" s="52"/>
      <c r="O154" s="52"/>
      <c r="P154" s="52"/>
      <c r="Q154" s="52"/>
      <c r="R154" s="52"/>
      <c r="S154" s="52"/>
      <c r="T154" s="52"/>
      <c r="U154" s="52"/>
      <c r="V154" s="52"/>
      <c r="W154" s="52"/>
      <c r="X154" s="52"/>
      <c r="Y154" s="52"/>
      <c r="Z154" s="52"/>
      <c r="AA154" s="52"/>
      <c r="AB154" s="52"/>
      <c r="AC154" s="52"/>
    </row>
    <row r="155" spans="1:29">
      <c r="A155" s="43"/>
      <c r="B155" s="43"/>
      <c r="C155" s="43"/>
      <c r="D155" s="43"/>
      <c r="E155" s="43"/>
      <c r="F155" s="44"/>
      <c r="G155" s="44"/>
      <c r="H155" s="43"/>
      <c r="I155" s="43"/>
      <c r="J155" s="43"/>
      <c r="K155" s="43"/>
      <c r="L155" s="43"/>
      <c r="M155" s="43"/>
      <c r="N155" s="52"/>
      <c r="O155" s="52"/>
      <c r="P155" s="52"/>
      <c r="Q155" s="52"/>
      <c r="R155" s="52"/>
      <c r="S155" s="52"/>
      <c r="T155" s="52"/>
      <c r="U155" s="52"/>
      <c r="V155" s="52"/>
      <c r="W155" s="52"/>
      <c r="X155" s="52"/>
      <c r="Y155" s="52"/>
      <c r="Z155" s="52"/>
      <c r="AA155" s="52"/>
      <c r="AB155" s="52"/>
      <c r="AC155" s="52"/>
    </row>
    <row r="156" spans="1:29">
      <c r="A156" s="43"/>
      <c r="B156" s="43"/>
      <c r="C156" s="43"/>
      <c r="D156" s="43"/>
      <c r="E156" s="43"/>
      <c r="F156" s="44"/>
      <c r="G156" s="44"/>
      <c r="H156" s="43"/>
      <c r="I156" s="43"/>
      <c r="J156" s="43"/>
      <c r="K156" s="43"/>
      <c r="L156" s="43"/>
      <c r="M156" s="43"/>
      <c r="N156" s="52"/>
      <c r="O156" s="52"/>
      <c r="P156" s="52"/>
      <c r="Q156" s="52"/>
      <c r="R156" s="52"/>
      <c r="S156" s="52"/>
      <c r="T156" s="52"/>
      <c r="U156" s="52"/>
      <c r="V156" s="52"/>
      <c r="W156" s="52"/>
      <c r="X156" s="52"/>
      <c r="Y156" s="52"/>
      <c r="Z156" s="52"/>
      <c r="AA156" s="52"/>
      <c r="AB156" s="52"/>
      <c r="AC156" s="52"/>
    </row>
    <row r="157" spans="1:29">
      <c r="A157" s="43"/>
      <c r="B157" s="43"/>
      <c r="C157" s="43"/>
      <c r="D157" s="43"/>
      <c r="E157" s="43"/>
      <c r="F157" s="44"/>
      <c r="G157" s="44"/>
      <c r="H157" s="43"/>
      <c r="I157" s="43"/>
      <c r="J157" s="43"/>
      <c r="K157" s="43"/>
      <c r="L157" s="43"/>
      <c r="M157" s="43"/>
      <c r="N157" s="52"/>
      <c r="O157" s="52"/>
      <c r="P157" s="52"/>
      <c r="Q157" s="52"/>
      <c r="R157" s="52"/>
      <c r="S157" s="52"/>
      <c r="T157" s="52"/>
      <c r="U157" s="52"/>
      <c r="V157" s="52"/>
      <c r="W157" s="52"/>
      <c r="X157" s="52"/>
      <c r="Y157" s="52"/>
      <c r="Z157" s="52"/>
      <c r="AA157" s="52"/>
      <c r="AB157" s="52"/>
      <c r="AC157" s="52"/>
    </row>
    <row r="158" spans="1:29">
      <c r="A158" s="43"/>
      <c r="B158" s="43"/>
      <c r="C158" s="43"/>
      <c r="D158" s="43"/>
      <c r="E158" s="43"/>
      <c r="F158" s="44"/>
      <c r="G158" s="44"/>
      <c r="H158" s="43"/>
      <c r="I158" s="43"/>
      <c r="J158" s="43"/>
      <c r="K158" s="43"/>
      <c r="L158" s="43"/>
      <c r="M158" s="43"/>
      <c r="N158" s="52"/>
      <c r="O158" s="52"/>
      <c r="P158" s="52"/>
      <c r="Q158" s="52"/>
      <c r="R158" s="52"/>
      <c r="S158" s="52"/>
      <c r="T158" s="52"/>
      <c r="U158" s="52"/>
      <c r="V158" s="52"/>
      <c r="W158" s="52"/>
      <c r="X158" s="52"/>
      <c r="Y158" s="52"/>
      <c r="Z158" s="52"/>
      <c r="AA158" s="52"/>
      <c r="AB158" s="52"/>
      <c r="AC158" s="52"/>
    </row>
    <row r="159" spans="1:29">
      <c r="A159" s="43"/>
      <c r="B159" s="43"/>
      <c r="C159" s="43"/>
      <c r="D159" s="43"/>
      <c r="E159" s="43"/>
      <c r="F159" s="44"/>
      <c r="G159" s="44"/>
      <c r="H159" s="43"/>
      <c r="I159" s="43"/>
      <c r="J159" s="43"/>
      <c r="K159" s="43"/>
      <c r="L159" s="43"/>
      <c r="M159" s="43"/>
      <c r="N159" s="52"/>
      <c r="O159" s="52"/>
      <c r="P159" s="52"/>
      <c r="Q159" s="52"/>
      <c r="R159" s="52"/>
      <c r="S159" s="52"/>
      <c r="T159" s="52"/>
      <c r="U159" s="52"/>
      <c r="V159" s="52"/>
      <c r="W159" s="52"/>
      <c r="X159" s="52"/>
      <c r="Y159" s="52"/>
      <c r="Z159" s="52"/>
      <c r="AA159" s="52"/>
      <c r="AB159" s="52"/>
      <c r="AC159" s="52"/>
    </row>
    <row r="160" spans="1:29">
      <c r="A160" s="43"/>
      <c r="B160" s="43"/>
      <c r="C160" s="43"/>
      <c r="D160" s="43"/>
      <c r="E160" s="43"/>
      <c r="F160" s="44"/>
      <c r="G160" s="44"/>
      <c r="H160" s="43"/>
      <c r="I160" s="43"/>
      <c r="J160" s="43"/>
      <c r="K160" s="43"/>
      <c r="L160" s="43"/>
      <c r="M160" s="43"/>
      <c r="N160" s="52"/>
      <c r="O160" s="52"/>
      <c r="P160" s="52"/>
      <c r="Q160" s="52"/>
      <c r="R160" s="52"/>
      <c r="S160" s="52"/>
      <c r="T160" s="52"/>
      <c r="U160" s="52"/>
      <c r="V160" s="52"/>
      <c r="W160" s="52"/>
      <c r="X160" s="52"/>
      <c r="Y160" s="52"/>
      <c r="Z160" s="52"/>
      <c r="AA160" s="52"/>
      <c r="AB160" s="52"/>
      <c r="AC160" s="52"/>
    </row>
    <row r="161" spans="1:29">
      <c r="A161" s="43"/>
      <c r="B161" s="43"/>
      <c r="C161" s="43"/>
      <c r="D161" s="43"/>
      <c r="E161" s="43"/>
      <c r="F161" s="44"/>
      <c r="G161" s="44"/>
      <c r="H161" s="43"/>
      <c r="I161" s="43"/>
      <c r="J161" s="43"/>
      <c r="K161" s="43"/>
      <c r="L161" s="43"/>
      <c r="M161" s="43"/>
      <c r="N161" s="52"/>
      <c r="O161" s="52"/>
      <c r="P161" s="52"/>
      <c r="Q161" s="52"/>
      <c r="R161" s="52"/>
      <c r="S161" s="52"/>
      <c r="T161" s="52"/>
      <c r="U161" s="52"/>
      <c r="V161" s="52"/>
      <c r="W161" s="52"/>
      <c r="X161" s="52"/>
      <c r="Y161" s="52"/>
      <c r="Z161" s="52"/>
      <c r="AA161" s="52"/>
      <c r="AB161" s="52"/>
      <c r="AC161" s="52"/>
    </row>
    <row r="162" spans="1:29">
      <c r="A162" s="43"/>
      <c r="B162" s="43"/>
      <c r="C162" s="43"/>
      <c r="D162" s="43"/>
      <c r="E162" s="43"/>
      <c r="F162" s="44"/>
      <c r="G162" s="44"/>
      <c r="H162" s="43"/>
      <c r="I162" s="43"/>
      <c r="J162" s="43"/>
      <c r="K162" s="43"/>
      <c r="L162" s="43"/>
      <c r="M162" s="43"/>
      <c r="N162" s="52"/>
      <c r="O162" s="52"/>
      <c r="P162" s="52"/>
      <c r="Q162" s="52"/>
      <c r="R162" s="52"/>
      <c r="S162" s="52"/>
      <c r="T162" s="52"/>
      <c r="U162" s="52"/>
      <c r="V162" s="52"/>
      <c r="W162" s="52"/>
      <c r="X162" s="52"/>
      <c r="Y162" s="52"/>
      <c r="Z162" s="52"/>
      <c r="AA162" s="52"/>
      <c r="AB162" s="52"/>
      <c r="AC162" s="52"/>
    </row>
    <row r="163" spans="1:29">
      <c r="A163" s="43"/>
      <c r="B163" s="43"/>
      <c r="C163" s="43"/>
      <c r="D163" s="43"/>
      <c r="E163" s="43"/>
      <c r="F163" s="44"/>
      <c r="G163" s="44"/>
      <c r="H163" s="43"/>
      <c r="I163" s="43"/>
      <c r="J163" s="43"/>
      <c r="K163" s="43"/>
      <c r="L163" s="43"/>
      <c r="M163" s="43"/>
      <c r="N163" s="52"/>
      <c r="O163" s="52"/>
      <c r="P163" s="52"/>
      <c r="Q163" s="52"/>
      <c r="R163" s="52"/>
      <c r="S163" s="52"/>
      <c r="T163" s="52"/>
      <c r="U163" s="52"/>
      <c r="V163" s="52"/>
      <c r="W163" s="52"/>
      <c r="X163" s="52"/>
      <c r="Y163" s="52"/>
      <c r="Z163" s="52"/>
      <c r="AA163" s="52"/>
      <c r="AB163" s="52"/>
      <c r="AC163" s="52"/>
    </row>
    <row r="164" spans="1:29">
      <c r="A164" s="43"/>
      <c r="B164" s="43"/>
      <c r="C164" s="43"/>
      <c r="D164" s="43"/>
      <c r="E164" s="43"/>
      <c r="F164" s="44"/>
      <c r="G164" s="44"/>
      <c r="H164" s="43"/>
      <c r="I164" s="43"/>
      <c r="J164" s="43"/>
      <c r="K164" s="43"/>
      <c r="L164" s="43"/>
      <c r="M164" s="43"/>
      <c r="N164" s="52"/>
      <c r="O164" s="52"/>
      <c r="P164" s="52"/>
      <c r="Q164" s="52"/>
      <c r="R164" s="52"/>
      <c r="S164" s="52"/>
      <c r="T164" s="52"/>
      <c r="U164" s="52"/>
      <c r="V164" s="52"/>
      <c r="W164" s="52"/>
      <c r="X164" s="52"/>
      <c r="Y164" s="52"/>
      <c r="Z164" s="52"/>
      <c r="AA164" s="52"/>
      <c r="AB164" s="52"/>
      <c r="AC164" s="52"/>
    </row>
    <row r="165" spans="1:29">
      <c r="A165" s="43"/>
      <c r="B165" s="43"/>
      <c r="C165" s="43"/>
      <c r="D165" s="43"/>
      <c r="E165" s="43"/>
      <c r="F165" s="44"/>
      <c r="G165" s="44"/>
      <c r="H165" s="43"/>
      <c r="I165" s="43"/>
      <c r="J165" s="43"/>
      <c r="K165" s="43"/>
      <c r="L165" s="43"/>
      <c r="M165" s="43"/>
      <c r="N165" s="52"/>
      <c r="O165" s="52"/>
      <c r="P165" s="52"/>
      <c r="Q165" s="52"/>
      <c r="R165" s="52"/>
      <c r="S165" s="52"/>
      <c r="T165" s="52"/>
      <c r="U165" s="52"/>
      <c r="V165" s="52"/>
      <c r="W165" s="52"/>
      <c r="X165" s="52"/>
      <c r="Y165" s="52"/>
      <c r="Z165" s="52"/>
      <c r="AA165" s="52"/>
      <c r="AB165" s="52"/>
      <c r="AC165" s="52"/>
    </row>
    <row r="166" spans="1:29">
      <c r="A166" s="43"/>
      <c r="B166" s="43"/>
      <c r="C166" s="43"/>
      <c r="D166" s="43"/>
      <c r="E166" s="43"/>
      <c r="F166" s="44"/>
      <c r="G166" s="44"/>
      <c r="H166" s="43"/>
      <c r="I166" s="43"/>
      <c r="J166" s="43"/>
      <c r="K166" s="43"/>
      <c r="L166" s="43"/>
      <c r="M166" s="43"/>
      <c r="N166" s="52"/>
      <c r="O166" s="52"/>
      <c r="P166" s="52"/>
      <c r="Q166" s="52"/>
      <c r="R166" s="52"/>
      <c r="S166" s="52"/>
      <c r="T166" s="52"/>
      <c r="U166" s="52"/>
      <c r="V166" s="52"/>
      <c r="W166" s="52"/>
      <c r="X166" s="52"/>
      <c r="Y166" s="52"/>
      <c r="Z166" s="52"/>
      <c r="AA166" s="52"/>
      <c r="AB166" s="52"/>
      <c r="AC166" s="52"/>
    </row>
    <row r="167" spans="1:29">
      <c r="A167" s="43"/>
      <c r="B167" s="43"/>
      <c r="C167" s="43"/>
      <c r="D167" s="43"/>
      <c r="E167" s="43"/>
      <c r="F167" s="44"/>
      <c r="G167" s="44"/>
      <c r="H167" s="43"/>
      <c r="I167" s="43"/>
      <c r="J167" s="43"/>
      <c r="K167" s="43"/>
      <c r="L167" s="43"/>
      <c r="M167" s="43"/>
      <c r="N167" s="52"/>
      <c r="O167" s="52"/>
      <c r="P167" s="52"/>
      <c r="Q167" s="52"/>
      <c r="R167" s="52"/>
      <c r="S167" s="52"/>
      <c r="T167" s="52"/>
      <c r="U167" s="52"/>
      <c r="V167" s="52"/>
      <c r="W167" s="52"/>
      <c r="X167" s="52"/>
      <c r="Y167" s="52"/>
      <c r="Z167" s="52"/>
      <c r="AA167" s="52"/>
      <c r="AB167" s="52"/>
      <c r="AC167" s="52"/>
    </row>
    <row r="168" spans="1:29">
      <c r="A168" s="43"/>
      <c r="B168" s="43"/>
      <c r="C168" s="43"/>
      <c r="D168" s="43"/>
      <c r="E168" s="43"/>
      <c r="F168" s="44"/>
      <c r="G168" s="44"/>
      <c r="H168" s="43"/>
      <c r="I168" s="43"/>
      <c r="J168" s="43"/>
      <c r="K168" s="43"/>
      <c r="L168" s="43"/>
      <c r="M168" s="43"/>
      <c r="N168" s="52"/>
      <c r="O168" s="52"/>
      <c r="P168" s="52"/>
      <c r="Q168" s="52"/>
      <c r="R168" s="52"/>
      <c r="S168" s="52"/>
      <c r="T168" s="52"/>
      <c r="U168" s="52"/>
      <c r="V168" s="52"/>
      <c r="W168" s="52"/>
      <c r="X168" s="52"/>
      <c r="Y168" s="52"/>
      <c r="Z168" s="52"/>
      <c r="AA168" s="52"/>
      <c r="AB168" s="52"/>
      <c r="AC168" s="52"/>
    </row>
    <row r="169" spans="1:29">
      <c r="A169" s="43"/>
      <c r="B169" s="43"/>
      <c r="C169" s="43"/>
      <c r="D169" s="43"/>
      <c r="E169" s="43"/>
      <c r="F169" s="44"/>
      <c r="G169" s="44"/>
      <c r="H169" s="43"/>
      <c r="I169" s="43"/>
      <c r="J169" s="43"/>
      <c r="K169" s="43"/>
      <c r="L169" s="43"/>
      <c r="M169" s="43"/>
      <c r="N169" s="52"/>
      <c r="O169" s="52"/>
      <c r="P169" s="52"/>
      <c r="Q169" s="52"/>
      <c r="R169" s="52"/>
      <c r="S169" s="52"/>
      <c r="T169" s="52"/>
      <c r="U169" s="52"/>
      <c r="V169" s="52"/>
      <c r="W169" s="52"/>
      <c r="X169" s="52"/>
      <c r="Y169" s="52"/>
      <c r="Z169" s="52"/>
      <c r="AA169" s="52"/>
      <c r="AB169" s="52"/>
      <c r="AC169" s="52"/>
    </row>
    <row r="170" spans="1:29">
      <c r="A170" s="43"/>
      <c r="B170" s="43"/>
      <c r="C170" s="43"/>
      <c r="D170" s="43"/>
      <c r="E170" s="43"/>
      <c r="F170" s="44"/>
      <c r="G170" s="44"/>
      <c r="H170" s="43"/>
      <c r="I170" s="43"/>
      <c r="J170" s="43"/>
      <c r="K170" s="43"/>
      <c r="L170" s="43"/>
      <c r="M170" s="43"/>
      <c r="N170" s="52"/>
      <c r="O170" s="52"/>
      <c r="P170" s="52"/>
      <c r="Q170" s="52"/>
      <c r="R170" s="52"/>
      <c r="S170" s="52"/>
      <c r="T170" s="52"/>
      <c r="U170" s="52"/>
      <c r="V170" s="52"/>
      <c r="W170" s="52"/>
      <c r="X170" s="52"/>
      <c r="Y170" s="52"/>
      <c r="Z170" s="52"/>
      <c r="AA170" s="52"/>
      <c r="AB170" s="52"/>
      <c r="AC170" s="52"/>
    </row>
    <row r="171" spans="1:29">
      <c r="A171" s="43"/>
      <c r="B171" s="43"/>
      <c r="C171" s="43"/>
      <c r="D171" s="43"/>
      <c r="E171" s="43"/>
      <c r="F171" s="44"/>
      <c r="G171" s="44"/>
      <c r="H171" s="43"/>
      <c r="I171" s="43"/>
      <c r="J171" s="43"/>
      <c r="K171" s="43"/>
      <c r="L171" s="43"/>
      <c r="M171" s="43"/>
      <c r="N171" s="52"/>
      <c r="O171" s="52"/>
      <c r="P171" s="52"/>
      <c r="Q171" s="52"/>
      <c r="R171" s="52"/>
      <c r="S171" s="52"/>
      <c r="T171" s="52"/>
      <c r="U171" s="52"/>
      <c r="V171" s="52"/>
      <c r="W171" s="52"/>
      <c r="X171" s="52"/>
      <c r="Y171" s="52"/>
      <c r="Z171" s="52"/>
      <c r="AA171" s="52"/>
      <c r="AB171" s="52"/>
      <c r="AC171" s="52"/>
    </row>
    <row r="172" spans="1:29">
      <c r="A172" s="43"/>
      <c r="B172" s="43"/>
      <c r="C172" s="43"/>
      <c r="D172" s="43"/>
      <c r="E172" s="43"/>
      <c r="F172" s="44"/>
      <c r="G172" s="44"/>
      <c r="H172" s="43"/>
      <c r="I172" s="43"/>
      <c r="J172" s="43"/>
      <c r="K172" s="43"/>
      <c r="L172" s="43"/>
      <c r="M172" s="43"/>
      <c r="N172" s="52"/>
      <c r="O172" s="52"/>
      <c r="P172" s="52"/>
      <c r="Q172" s="52"/>
      <c r="R172" s="52"/>
      <c r="S172" s="52"/>
      <c r="T172" s="52"/>
      <c r="U172" s="52"/>
      <c r="V172" s="52"/>
      <c r="W172" s="52"/>
      <c r="X172" s="52"/>
      <c r="Y172" s="52"/>
      <c r="Z172" s="52"/>
      <c r="AA172" s="52"/>
      <c r="AB172" s="52"/>
      <c r="AC172" s="52"/>
    </row>
    <row r="173" spans="1:29">
      <c r="A173" s="43"/>
      <c r="B173" s="43"/>
      <c r="C173" s="43"/>
      <c r="D173" s="43"/>
      <c r="E173" s="43"/>
      <c r="F173" s="44"/>
      <c r="G173" s="44"/>
      <c r="H173" s="43"/>
      <c r="I173" s="43"/>
      <c r="J173" s="43"/>
      <c r="K173" s="43"/>
      <c r="L173" s="43"/>
      <c r="M173" s="43"/>
      <c r="N173" s="52"/>
      <c r="O173" s="52"/>
      <c r="P173" s="52"/>
      <c r="Q173" s="52"/>
      <c r="R173" s="52"/>
      <c r="S173" s="52"/>
      <c r="T173" s="52"/>
      <c r="U173" s="52"/>
      <c r="V173" s="52"/>
      <c r="W173" s="52"/>
      <c r="X173" s="52"/>
      <c r="Y173" s="52"/>
      <c r="Z173" s="52"/>
      <c r="AA173" s="52"/>
      <c r="AB173" s="52"/>
      <c r="AC173" s="52"/>
    </row>
    <row r="174" spans="1:29">
      <c r="A174" s="43"/>
      <c r="B174" s="43"/>
      <c r="C174" s="43"/>
      <c r="D174" s="43"/>
      <c r="E174" s="43"/>
      <c r="F174" s="44"/>
      <c r="G174" s="44"/>
      <c r="H174" s="43"/>
      <c r="I174" s="43"/>
      <c r="J174" s="43"/>
      <c r="K174" s="43"/>
      <c r="L174" s="43"/>
      <c r="M174" s="43"/>
      <c r="N174" s="52"/>
      <c r="O174" s="52"/>
      <c r="P174" s="52"/>
      <c r="Q174" s="52"/>
      <c r="R174" s="52"/>
      <c r="S174" s="52"/>
      <c r="T174" s="52"/>
      <c r="U174" s="52"/>
      <c r="V174" s="52"/>
      <c r="W174" s="52"/>
      <c r="X174" s="52"/>
      <c r="Y174" s="52"/>
      <c r="Z174" s="52"/>
      <c r="AA174" s="52"/>
      <c r="AB174" s="52"/>
      <c r="AC174" s="52"/>
    </row>
    <row r="175" spans="1:29">
      <c r="A175" s="43"/>
      <c r="B175" s="43"/>
      <c r="C175" s="43"/>
      <c r="D175" s="43"/>
      <c r="E175" s="43"/>
      <c r="F175" s="44"/>
      <c r="G175" s="44"/>
      <c r="H175" s="43"/>
      <c r="I175" s="43"/>
      <c r="J175" s="43"/>
      <c r="K175" s="43"/>
      <c r="L175" s="43"/>
      <c r="M175" s="43"/>
      <c r="N175" s="52"/>
      <c r="O175" s="52"/>
      <c r="P175" s="52"/>
      <c r="Q175" s="52"/>
      <c r="R175" s="52"/>
      <c r="S175" s="52"/>
      <c r="T175" s="52"/>
      <c r="U175" s="52"/>
      <c r="V175" s="52"/>
      <c r="W175" s="52"/>
      <c r="X175" s="52"/>
      <c r="Y175" s="52"/>
      <c r="Z175" s="52"/>
      <c r="AA175" s="52"/>
      <c r="AB175" s="52"/>
      <c r="AC175" s="52"/>
    </row>
    <row r="176" spans="1:29">
      <c r="A176" s="43"/>
      <c r="B176" s="43"/>
      <c r="C176" s="43"/>
      <c r="D176" s="43"/>
      <c r="E176" s="43"/>
      <c r="F176" s="44"/>
      <c r="G176" s="44"/>
      <c r="H176" s="43"/>
      <c r="I176" s="43"/>
      <c r="J176" s="43"/>
      <c r="K176" s="43"/>
      <c r="L176" s="43"/>
      <c r="M176" s="43"/>
      <c r="N176" s="52"/>
      <c r="O176" s="52"/>
      <c r="P176" s="52"/>
      <c r="Q176" s="52"/>
      <c r="R176" s="52"/>
      <c r="S176" s="52"/>
      <c r="T176" s="52"/>
      <c r="U176" s="52"/>
      <c r="V176" s="52"/>
      <c r="W176" s="52"/>
      <c r="X176" s="52"/>
      <c r="Y176" s="52"/>
      <c r="Z176" s="52"/>
      <c r="AA176" s="52"/>
      <c r="AB176" s="52"/>
      <c r="AC176" s="52"/>
    </row>
    <row r="177" spans="1:29">
      <c r="A177" s="43"/>
      <c r="B177" s="43"/>
      <c r="C177" s="43"/>
      <c r="D177" s="43"/>
      <c r="E177" s="43"/>
      <c r="F177" s="44"/>
      <c r="G177" s="44"/>
      <c r="H177" s="43"/>
      <c r="I177" s="43"/>
      <c r="J177" s="43"/>
      <c r="K177" s="43"/>
      <c r="L177" s="43"/>
      <c r="M177" s="43"/>
      <c r="N177" s="52"/>
      <c r="O177" s="52"/>
      <c r="P177" s="52"/>
      <c r="Q177" s="52"/>
      <c r="R177" s="52"/>
      <c r="S177" s="52"/>
      <c r="T177" s="52"/>
      <c r="U177" s="52"/>
      <c r="V177" s="52"/>
      <c r="W177" s="52"/>
      <c r="X177" s="52"/>
      <c r="Y177" s="52"/>
      <c r="Z177" s="52"/>
      <c r="AA177" s="52"/>
      <c r="AB177" s="52"/>
      <c r="AC177" s="52"/>
    </row>
    <row r="178" spans="1:29">
      <c r="A178" s="43"/>
      <c r="B178" s="43"/>
      <c r="C178" s="43"/>
      <c r="D178" s="43"/>
      <c r="E178" s="43"/>
      <c r="F178" s="44"/>
      <c r="G178" s="44"/>
      <c r="H178" s="43"/>
      <c r="I178" s="43"/>
      <c r="J178" s="43"/>
      <c r="K178" s="43"/>
      <c r="L178" s="43"/>
      <c r="M178" s="43"/>
      <c r="N178" s="52"/>
      <c r="O178" s="52"/>
      <c r="P178" s="52"/>
      <c r="Q178" s="52"/>
      <c r="R178" s="52"/>
      <c r="S178" s="52"/>
      <c r="T178" s="52"/>
      <c r="U178" s="52"/>
      <c r="V178" s="52"/>
      <c r="W178" s="52"/>
      <c r="X178" s="52"/>
      <c r="Y178" s="52"/>
      <c r="Z178" s="52"/>
      <c r="AA178" s="52"/>
      <c r="AB178" s="52"/>
      <c r="AC178" s="52"/>
    </row>
    <row r="179" spans="1:29">
      <c r="A179" s="43"/>
      <c r="B179" s="43"/>
      <c r="C179" s="43"/>
      <c r="D179" s="43"/>
      <c r="E179" s="43"/>
      <c r="F179" s="44"/>
      <c r="G179" s="44"/>
      <c r="H179" s="43"/>
      <c r="I179" s="43"/>
      <c r="J179" s="43"/>
      <c r="K179" s="43"/>
      <c r="L179" s="43"/>
      <c r="M179" s="43"/>
      <c r="N179" s="52"/>
      <c r="O179" s="52"/>
      <c r="P179" s="52"/>
      <c r="Q179" s="52"/>
      <c r="R179" s="52"/>
      <c r="S179" s="52"/>
      <c r="T179" s="52"/>
      <c r="U179" s="52"/>
      <c r="V179" s="52"/>
      <c r="W179" s="52"/>
      <c r="X179" s="52"/>
      <c r="Y179" s="52"/>
      <c r="Z179" s="52"/>
      <c r="AA179" s="52"/>
      <c r="AB179" s="52"/>
      <c r="AC179" s="52"/>
    </row>
    <row r="180" spans="1:29">
      <c r="A180" s="43"/>
      <c r="B180" s="43"/>
      <c r="C180" s="43"/>
      <c r="D180" s="43"/>
      <c r="E180" s="43"/>
      <c r="F180" s="44"/>
      <c r="G180" s="44"/>
      <c r="H180" s="43"/>
      <c r="I180" s="43"/>
      <c r="J180" s="43"/>
      <c r="K180" s="43"/>
      <c r="L180" s="43"/>
      <c r="M180" s="43"/>
      <c r="N180" s="52"/>
      <c r="O180" s="52"/>
      <c r="P180" s="52"/>
      <c r="Q180" s="52"/>
      <c r="R180" s="52"/>
      <c r="S180" s="52"/>
      <c r="T180" s="52"/>
      <c r="U180" s="52"/>
      <c r="V180" s="52"/>
      <c r="W180" s="52"/>
      <c r="X180" s="52"/>
      <c r="Y180" s="52"/>
      <c r="Z180" s="52"/>
      <c r="AA180" s="52"/>
      <c r="AB180" s="52"/>
      <c r="AC180" s="52"/>
    </row>
    <row r="181" spans="1:29">
      <c r="A181" s="43"/>
      <c r="B181" s="43"/>
      <c r="C181" s="43"/>
      <c r="D181" s="43"/>
      <c r="E181" s="43"/>
      <c r="F181" s="44"/>
      <c r="G181" s="44"/>
      <c r="H181" s="43"/>
      <c r="I181" s="43"/>
      <c r="J181" s="43"/>
      <c r="K181" s="43"/>
      <c r="L181" s="43"/>
      <c r="M181" s="43"/>
      <c r="N181" s="52"/>
      <c r="O181" s="52"/>
      <c r="P181" s="52"/>
      <c r="Q181" s="52"/>
      <c r="R181" s="52"/>
      <c r="S181" s="52"/>
      <c r="T181" s="52"/>
      <c r="U181" s="52"/>
      <c r="V181" s="52"/>
      <c r="W181" s="52"/>
      <c r="X181" s="52"/>
      <c r="Y181" s="52"/>
      <c r="Z181" s="52"/>
      <c r="AA181" s="52"/>
      <c r="AB181" s="52"/>
      <c r="AC181" s="52"/>
    </row>
    <row r="182" spans="1:29">
      <c r="A182" s="43"/>
      <c r="B182" s="43"/>
      <c r="C182" s="43"/>
      <c r="D182" s="43"/>
      <c r="E182" s="43"/>
      <c r="F182" s="44"/>
      <c r="G182" s="44"/>
      <c r="H182" s="43"/>
      <c r="I182" s="43"/>
      <c r="J182" s="43"/>
      <c r="K182" s="43"/>
      <c r="L182" s="43"/>
      <c r="M182" s="43"/>
      <c r="N182" s="52"/>
      <c r="O182" s="52"/>
      <c r="P182" s="52"/>
      <c r="Q182" s="52"/>
      <c r="R182" s="52"/>
      <c r="S182" s="52"/>
      <c r="T182" s="52"/>
      <c r="U182" s="52"/>
      <c r="V182" s="52"/>
      <c r="W182" s="52"/>
      <c r="X182" s="52"/>
      <c r="Y182" s="52"/>
      <c r="Z182" s="52"/>
      <c r="AA182" s="52"/>
      <c r="AB182" s="52"/>
      <c r="AC182" s="52"/>
    </row>
    <row r="183" spans="1:29">
      <c r="A183" s="43"/>
      <c r="B183" s="43"/>
      <c r="C183" s="43"/>
      <c r="D183" s="43"/>
      <c r="E183" s="43"/>
      <c r="F183" s="44"/>
      <c r="G183" s="44"/>
      <c r="H183" s="43"/>
      <c r="I183" s="43"/>
      <c r="J183" s="43"/>
      <c r="K183" s="43"/>
      <c r="L183" s="43"/>
      <c r="M183" s="43"/>
      <c r="N183" s="52"/>
      <c r="O183" s="52"/>
      <c r="P183" s="52"/>
      <c r="Q183" s="52"/>
      <c r="R183" s="52"/>
      <c r="S183" s="52"/>
      <c r="T183" s="52"/>
      <c r="U183" s="52"/>
      <c r="V183" s="52"/>
      <c r="W183" s="52"/>
      <c r="X183" s="52"/>
      <c r="Y183" s="52"/>
      <c r="Z183" s="52"/>
      <c r="AA183" s="52"/>
      <c r="AB183" s="52"/>
      <c r="AC183" s="52"/>
    </row>
    <row r="184" spans="1:29">
      <c r="A184" s="43"/>
      <c r="B184" s="43"/>
      <c r="C184" s="43"/>
      <c r="D184" s="43"/>
      <c r="E184" s="43"/>
      <c r="F184" s="44"/>
      <c r="G184" s="44"/>
      <c r="H184" s="43"/>
      <c r="I184" s="43"/>
      <c r="J184" s="43"/>
      <c r="K184" s="43"/>
      <c r="L184" s="43"/>
      <c r="M184" s="43"/>
      <c r="N184" s="52"/>
      <c r="O184" s="52"/>
      <c r="P184" s="52"/>
      <c r="Q184" s="52"/>
      <c r="R184" s="52"/>
      <c r="S184" s="52"/>
      <c r="T184" s="52"/>
      <c r="U184" s="52"/>
      <c r="V184" s="52"/>
      <c r="W184" s="52"/>
      <c r="X184" s="52"/>
      <c r="Y184" s="52"/>
      <c r="Z184" s="52"/>
      <c r="AA184" s="52"/>
      <c r="AB184" s="52"/>
      <c r="AC184" s="52"/>
    </row>
    <row r="185" spans="1:29">
      <c r="A185" s="43"/>
      <c r="B185" s="43"/>
      <c r="C185" s="43"/>
      <c r="D185" s="43"/>
      <c r="E185" s="43"/>
      <c r="F185" s="44"/>
      <c r="G185" s="44"/>
      <c r="H185" s="43"/>
      <c r="I185" s="43"/>
      <c r="J185" s="43"/>
      <c r="K185" s="43"/>
      <c r="L185" s="43"/>
      <c r="M185" s="43"/>
      <c r="N185" s="52"/>
      <c r="O185" s="52"/>
      <c r="P185" s="52"/>
      <c r="Q185" s="52"/>
      <c r="R185" s="52"/>
      <c r="S185" s="52"/>
      <c r="T185" s="52"/>
      <c r="U185" s="52"/>
      <c r="V185" s="52"/>
      <c r="W185" s="52"/>
      <c r="X185" s="52"/>
      <c r="Y185" s="52"/>
      <c r="Z185" s="52"/>
      <c r="AA185" s="52"/>
      <c r="AB185" s="52"/>
      <c r="AC185" s="52"/>
    </row>
    <row r="186" spans="1:29">
      <c r="A186" s="43"/>
      <c r="B186" s="43"/>
      <c r="C186" s="43"/>
      <c r="D186" s="43"/>
      <c r="E186" s="43"/>
      <c r="F186" s="44"/>
      <c r="G186" s="44"/>
      <c r="H186" s="43"/>
      <c r="I186" s="43"/>
      <c r="J186" s="43"/>
      <c r="K186" s="43"/>
      <c r="L186" s="43"/>
      <c r="M186" s="43"/>
      <c r="N186" s="52"/>
      <c r="O186" s="52"/>
      <c r="P186" s="52"/>
      <c r="Q186" s="52"/>
      <c r="R186" s="52"/>
      <c r="S186" s="52"/>
      <c r="T186" s="52"/>
      <c r="U186" s="52"/>
      <c r="V186" s="52"/>
      <c r="W186" s="52"/>
      <c r="X186" s="52"/>
      <c r="Y186" s="52"/>
      <c r="Z186" s="52"/>
      <c r="AA186" s="52"/>
      <c r="AB186" s="52"/>
      <c r="AC186" s="52"/>
    </row>
    <row r="187" spans="1:29">
      <c r="A187" s="43"/>
      <c r="B187" s="43"/>
      <c r="C187" s="43"/>
      <c r="D187" s="43"/>
      <c r="E187" s="43"/>
      <c r="F187" s="44"/>
      <c r="G187" s="44"/>
      <c r="H187" s="43"/>
      <c r="I187" s="43"/>
      <c r="J187" s="43"/>
      <c r="K187" s="43"/>
      <c r="L187" s="45"/>
      <c r="M187" s="45"/>
      <c r="N187" s="41"/>
      <c r="O187" s="41"/>
      <c r="P187" s="41"/>
      <c r="Q187" s="41"/>
      <c r="R187" s="41"/>
      <c r="S187" s="41"/>
      <c r="T187" s="41"/>
      <c r="U187" s="41"/>
      <c r="V187" s="41"/>
      <c r="W187" s="41"/>
      <c r="X187" s="41"/>
      <c r="Y187" s="41"/>
      <c r="Z187" s="41"/>
      <c r="AA187" s="41"/>
      <c r="AB187" s="41"/>
      <c r="AC187" s="41"/>
    </row>
    <row r="188" spans="1:29">
      <c r="A188" s="43"/>
      <c r="B188" s="43"/>
      <c r="C188" s="43"/>
      <c r="D188" s="43"/>
      <c r="E188" s="43"/>
      <c r="F188" s="44"/>
      <c r="G188" s="44"/>
      <c r="H188" s="43"/>
      <c r="I188" s="43"/>
      <c r="J188" s="43"/>
      <c r="K188" s="43"/>
      <c r="L188" s="45"/>
      <c r="M188" s="45"/>
      <c r="N188" s="41"/>
      <c r="O188" s="41"/>
      <c r="P188" s="41"/>
      <c r="Q188" s="41"/>
      <c r="R188" s="41"/>
      <c r="S188" s="41"/>
      <c r="T188" s="41"/>
      <c r="U188" s="41"/>
      <c r="V188" s="41"/>
      <c r="W188" s="41"/>
      <c r="X188" s="41"/>
      <c r="Y188" s="41"/>
      <c r="Z188" s="41"/>
      <c r="AA188" s="41"/>
      <c r="AB188" s="41"/>
      <c r="AC188" s="41"/>
    </row>
    <row r="189" spans="1:29">
      <c r="A189" s="43"/>
      <c r="B189" s="43"/>
      <c r="C189" s="43"/>
      <c r="D189" s="43"/>
      <c r="E189" s="43"/>
      <c r="F189" s="44"/>
      <c r="G189" s="44"/>
      <c r="H189" s="43"/>
      <c r="I189" s="43"/>
      <c r="J189" s="43"/>
      <c r="K189" s="43"/>
      <c r="L189" s="45"/>
      <c r="M189" s="45"/>
      <c r="N189" s="41"/>
      <c r="O189" s="41"/>
      <c r="P189" s="41"/>
      <c r="Q189" s="41"/>
      <c r="R189" s="41"/>
      <c r="S189" s="41"/>
      <c r="T189" s="41"/>
      <c r="U189" s="41"/>
      <c r="V189" s="41"/>
      <c r="W189" s="41"/>
      <c r="X189" s="41"/>
      <c r="Y189" s="41"/>
      <c r="Z189" s="41"/>
      <c r="AA189" s="41"/>
      <c r="AB189" s="41"/>
      <c r="AC189" s="41"/>
    </row>
    <row r="190" spans="1:29">
      <c r="A190" s="43"/>
      <c r="B190" s="43"/>
      <c r="C190" s="43"/>
      <c r="D190" s="43"/>
      <c r="E190" s="43"/>
      <c r="F190" s="44"/>
      <c r="G190" s="44"/>
      <c r="H190" s="43"/>
      <c r="I190" s="43"/>
      <c r="J190" s="43"/>
      <c r="K190" s="43"/>
      <c r="L190" s="45"/>
      <c r="M190" s="45"/>
      <c r="N190" s="41"/>
      <c r="O190" s="41"/>
      <c r="P190" s="41"/>
      <c r="Q190" s="41"/>
      <c r="R190" s="41"/>
      <c r="S190" s="41"/>
      <c r="T190" s="41"/>
      <c r="U190" s="41"/>
      <c r="V190" s="41"/>
      <c r="W190" s="41"/>
      <c r="X190" s="41"/>
      <c r="Y190" s="41"/>
      <c r="Z190" s="41"/>
      <c r="AA190" s="41"/>
      <c r="AB190" s="41"/>
      <c r="AC190" s="41"/>
    </row>
    <row r="191" spans="1:29">
      <c r="A191" s="43"/>
      <c r="B191" s="43"/>
      <c r="C191" s="43"/>
      <c r="D191" s="43"/>
      <c r="E191" s="43"/>
      <c r="F191" s="44"/>
      <c r="G191" s="44"/>
      <c r="H191" s="43"/>
      <c r="I191" s="43"/>
      <c r="J191" s="43"/>
      <c r="K191" s="43"/>
      <c r="L191" s="45"/>
      <c r="M191" s="45"/>
      <c r="N191" s="41"/>
      <c r="O191" s="41"/>
      <c r="P191" s="41"/>
      <c r="Q191" s="41"/>
      <c r="R191" s="41"/>
      <c r="S191" s="41"/>
      <c r="T191" s="41"/>
      <c r="U191" s="41"/>
      <c r="V191" s="41"/>
      <c r="W191" s="41"/>
      <c r="X191" s="41"/>
      <c r="Y191" s="41"/>
      <c r="Z191" s="41"/>
      <c r="AA191" s="41"/>
      <c r="AB191" s="41"/>
      <c r="AC191" s="41"/>
    </row>
    <row r="192" spans="1:29">
      <c r="A192" s="43"/>
      <c r="B192" s="43"/>
      <c r="C192" s="43"/>
      <c r="D192" s="43"/>
      <c r="E192" s="43"/>
      <c r="F192" s="44"/>
      <c r="G192" s="44"/>
      <c r="H192" s="43"/>
      <c r="I192" s="43"/>
      <c r="J192" s="43"/>
      <c r="K192" s="43"/>
      <c r="L192" s="45"/>
      <c r="M192" s="45"/>
      <c r="N192" s="41"/>
      <c r="O192" s="41"/>
      <c r="P192" s="41"/>
      <c r="Q192" s="41"/>
      <c r="R192" s="41"/>
      <c r="S192" s="41"/>
      <c r="T192" s="41"/>
      <c r="U192" s="41"/>
      <c r="V192" s="41"/>
      <c r="W192" s="41"/>
      <c r="X192" s="41"/>
      <c r="Y192" s="41"/>
      <c r="Z192" s="41"/>
      <c r="AA192" s="41"/>
      <c r="AB192" s="41"/>
      <c r="AC192" s="41"/>
    </row>
    <row r="193" spans="1:29">
      <c r="A193" s="43"/>
      <c r="B193" s="43"/>
      <c r="C193" s="43"/>
      <c r="D193" s="43"/>
      <c r="E193" s="43"/>
      <c r="F193" s="44"/>
      <c r="G193" s="44"/>
      <c r="H193" s="43"/>
      <c r="I193" s="43"/>
      <c r="J193" s="43"/>
      <c r="K193" s="43"/>
      <c r="L193" s="45"/>
      <c r="M193" s="45"/>
      <c r="N193" s="41"/>
      <c r="O193" s="41"/>
      <c r="P193" s="41"/>
      <c r="Q193" s="41"/>
      <c r="R193" s="41"/>
      <c r="S193" s="41"/>
      <c r="T193" s="41"/>
      <c r="U193" s="41"/>
      <c r="V193" s="41"/>
      <c r="W193" s="41"/>
      <c r="X193" s="41"/>
      <c r="Y193" s="41"/>
      <c r="Z193" s="41"/>
      <c r="AA193" s="41"/>
      <c r="AB193" s="41"/>
      <c r="AC193" s="41"/>
    </row>
    <row r="194" spans="1:29">
      <c r="A194" s="43"/>
      <c r="B194" s="43"/>
      <c r="C194" s="43"/>
      <c r="D194" s="43"/>
      <c r="E194" s="43"/>
      <c r="F194" s="44"/>
      <c r="G194" s="44"/>
      <c r="H194" s="43"/>
      <c r="I194" s="43"/>
      <c r="J194" s="43"/>
      <c r="K194" s="43"/>
      <c r="L194" s="45"/>
      <c r="M194" s="45"/>
      <c r="N194" s="41"/>
      <c r="O194" s="41"/>
      <c r="P194" s="41"/>
      <c r="Q194" s="41"/>
      <c r="R194" s="41"/>
      <c r="S194" s="41"/>
      <c r="T194" s="41"/>
      <c r="U194" s="41"/>
      <c r="V194" s="41"/>
      <c r="W194" s="41"/>
      <c r="X194" s="41"/>
      <c r="Y194" s="41"/>
      <c r="Z194" s="41"/>
      <c r="AA194" s="41"/>
      <c r="AB194" s="41"/>
      <c r="AC194" s="41"/>
    </row>
    <row r="195" spans="1:29">
      <c r="A195" s="43"/>
      <c r="B195" s="43"/>
      <c r="C195" s="43"/>
      <c r="D195" s="43"/>
      <c r="E195" s="43"/>
      <c r="F195" s="44"/>
      <c r="G195" s="44"/>
      <c r="H195" s="43"/>
      <c r="I195" s="43"/>
      <c r="J195" s="43"/>
      <c r="K195" s="43"/>
      <c r="L195" s="45"/>
      <c r="M195" s="45"/>
      <c r="N195" s="41"/>
      <c r="O195" s="41"/>
      <c r="P195" s="41"/>
      <c r="Q195" s="41"/>
      <c r="R195" s="41"/>
      <c r="S195" s="41"/>
      <c r="T195" s="41"/>
      <c r="U195" s="41"/>
      <c r="V195" s="41"/>
      <c r="W195" s="41"/>
      <c r="X195" s="41"/>
      <c r="Y195" s="41"/>
      <c r="Z195" s="41"/>
      <c r="AA195" s="41"/>
      <c r="AB195" s="41"/>
      <c r="AC195" s="41"/>
    </row>
    <row r="196" spans="1:29">
      <c r="A196" s="43"/>
      <c r="B196" s="43"/>
      <c r="C196" s="43"/>
      <c r="D196" s="43"/>
      <c r="E196" s="43"/>
      <c r="F196" s="44"/>
      <c r="G196" s="44"/>
      <c r="H196" s="43"/>
      <c r="I196" s="43"/>
      <c r="J196" s="43"/>
      <c r="K196" s="43"/>
      <c r="L196" s="45"/>
      <c r="M196" s="45"/>
      <c r="N196" s="41"/>
      <c r="O196" s="41"/>
      <c r="P196" s="41"/>
      <c r="Q196" s="41"/>
      <c r="R196" s="41"/>
      <c r="S196" s="41"/>
      <c r="T196" s="41"/>
      <c r="U196" s="41"/>
      <c r="V196" s="41"/>
      <c r="W196" s="41"/>
      <c r="X196" s="41"/>
      <c r="Y196" s="41"/>
      <c r="Z196" s="41"/>
      <c r="AA196" s="41"/>
      <c r="AB196" s="41"/>
      <c r="AC196" s="41"/>
    </row>
    <row r="197" spans="1:29">
      <c r="A197" s="43"/>
      <c r="B197" s="43"/>
      <c r="C197" s="43"/>
      <c r="D197" s="43"/>
      <c r="E197" s="43"/>
      <c r="F197" s="44"/>
      <c r="G197" s="44"/>
      <c r="H197" s="43"/>
      <c r="I197" s="43"/>
      <c r="J197" s="43"/>
      <c r="K197" s="43"/>
      <c r="L197" s="45"/>
      <c r="M197" s="45"/>
      <c r="N197" s="41"/>
      <c r="O197" s="41"/>
      <c r="P197" s="41"/>
      <c r="Q197" s="41"/>
      <c r="R197" s="41"/>
      <c r="S197" s="41"/>
      <c r="T197" s="41"/>
      <c r="U197" s="41"/>
      <c r="V197" s="41"/>
      <c r="W197" s="41"/>
      <c r="X197" s="41"/>
      <c r="Y197" s="41"/>
      <c r="Z197" s="41"/>
      <c r="AA197" s="41"/>
      <c r="AB197" s="41"/>
      <c r="AC197" s="41"/>
    </row>
    <row r="198" spans="1:29">
      <c r="A198" s="43"/>
      <c r="B198" s="43"/>
      <c r="C198" s="43"/>
      <c r="D198" s="43"/>
      <c r="E198" s="43"/>
      <c r="F198" s="44"/>
      <c r="G198" s="44"/>
      <c r="H198" s="43"/>
      <c r="I198" s="43"/>
      <c r="J198" s="43"/>
      <c r="K198" s="43"/>
      <c r="L198" s="45"/>
      <c r="M198" s="45"/>
      <c r="N198" s="41"/>
      <c r="O198" s="41"/>
      <c r="P198" s="41"/>
      <c r="Q198" s="41"/>
      <c r="R198" s="41"/>
      <c r="S198" s="41"/>
      <c r="T198" s="41"/>
      <c r="U198" s="41"/>
      <c r="V198" s="41"/>
      <c r="W198" s="41"/>
      <c r="X198" s="41"/>
      <c r="Y198" s="41"/>
      <c r="Z198" s="41"/>
      <c r="AA198" s="41"/>
      <c r="AB198" s="41"/>
      <c r="AC198" s="41"/>
    </row>
    <row r="199" spans="1:29">
      <c r="A199" s="43"/>
      <c r="B199" s="43"/>
      <c r="C199" s="43"/>
      <c r="D199" s="43"/>
      <c r="E199" s="43"/>
      <c r="F199" s="44"/>
      <c r="G199" s="44"/>
      <c r="H199" s="43"/>
      <c r="I199" s="43"/>
      <c r="J199" s="43"/>
      <c r="K199" s="43"/>
      <c r="L199" s="45"/>
      <c r="M199" s="45"/>
      <c r="N199" s="41"/>
      <c r="O199" s="41"/>
      <c r="P199" s="41"/>
      <c r="Q199" s="41"/>
      <c r="R199" s="41"/>
      <c r="S199" s="41"/>
      <c r="T199" s="41"/>
      <c r="U199" s="41"/>
      <c r="V199" s="41"/>
      <c r="W199" s="41"/>
      <c r="X199" s="41"/>
      <c r="Y199" s="41"/>
      <c r="Z199" s="41"/>
      <c r="AA199" s="41"/>
      <c r="AB199" s="41"/>
      <c r="AC199" s="41"/>
    </row>
    <row r="200" spans="1:29">
      <c r="A200" s="43"/>
      <c r="B200" s="43"/>
      <c r="C200" s="43"/>
      <c r="D200" s="43"/>
      <c r="E200" s="43"/>
      <c r="F200" s="44"/>
      <c r="G200" s="44"/>
      <c r="H200" s="43"/>
      <c r="I200" s="43"/>
      <c r="J200" s="43"/>
      <c r="K200" s="43"/>
      <c r="L200" s="45"/>
      <c r="M200" s="45"/>
      <c r="N200" s="41"/>
      <c r="O200" s="41"/>
      <c r="P200" s="41"/>
      <c r="Q200" s="41"/>
      <c r="R200" s="41"/>
      <c r="S200" s="41"/>
      <c r="T200" s="41"/>
      <c r="U200" s="41"/>
      <c r="V200" s="41"/>
      <c r="W200" s="41"/>
      <c r="X200" s="41"/>
      <c r="Y200" s="41"/>
      <c r="Z200" s="41"/>
      <c r="AA200" s="41"/>
      <c r="AB200" s="41"/>
      <c r="AC200" s="41"/>
    </row>
    <row r="201" spans="1:29">
      <c r="A201" s="43"/>
      <c r="B201" s="43"/>
      <c r="C201" s="43"/>
      <c r="D201" s="43"/>
      <c r="E201" s="43"/>
      <c r="F201" s="44"/>
      <c r="G201" s="44"/>
      <c r="H201" s="43"/>
      <c r="I201" s="43"/>
      <c r="J201" s="43"/>
      <c r="K201" s="43"/>
      <c r="L201" s="45"/>
      <c r="M201" s="45"/>
      <c r="N201" s="41"/>
      <c r="O201" s="41"/>
      <c r="P201" s="41"/>
      <c r="Q201" s="41"/>
      <c r="R201" s="41"/>
      <c r="S201" s="41"/>
      <c r="T201" s="41"/>
      <c r="U201" s="41"/>
      <c r="V201" s="41"/>
      <c r="W201" s="41"/>
      <c r="X201" s="41"/>
      <c r="Y201" s="41"/>
      <c r="Z201" s="41"/>
      <c r="AA201" s="41"/>
      <c r="AB201" s="41"/>
      <c r="AC201" s="41"/>
    </row>
    <row r="202" spans="1:29">
      <c r="A202" s="43"/>
      <c r="B202" s="43"/>
      <c r="C202" s="43"/>
      <c r="D202" s="43"/>
      <c r="E202" s="43"/>
      <c r="F202" s="44"/>
      <c r="G202" s="44"/>
      <c r="H202" s="43"/>
      <c r="I202" s="43"/>
      <c r="J202" s="43"/>
      <c r="K202" s="43"/>
      <c r="L202" s="45"/>
      <c r="M202" s="45"/>
      <c r="N202" s="41"/>
      <c r="O202" s="41"/>
      <c r="P202" s="41"/>
      <c r="Q202" s="41"/>
      <c r="R202" s="41"/>
      <c r="S202" s="41"/>
      <c r="T202" s="41"/>
      <c r="U202" s="41"/>
      <c r="V202" s="41"/>
      <c r="W202" s="41"/>
      <c r="X202" s="41"/>
      <c r="Y202" s="41"/>
      <c r="Z202" s="41"/>
      <c r="AA202" s="41"/>
      <c r="AB202" s="41"/>
      <c r="AC202" s="41"/>
    </row>
    <row r="203" spans="1:29">
      <c r="A203" s="43"/>
      <c r="B203" s="43"/>
      <c r="C203" s="43"/>
      <c r="D203" s="43"/>
      <c r="E203" s="43"/>
      <c r="F203" s="44"/>
      <c r="G203" s="44"/>
      <c r="H203" s="43"/>
      <c r="I203" s="43"/>
      <c r="J203" s="43"/>
      <c r="K203" s="43"/>
      <c r="L203" s="45"/>
      <c r="M203" s="45"/>
      <c r="N203" s="41"/>
      <c r="O203" s="41"/>
      <c r="P203" s="41"/>
      <c r="Q203" s="41"/>
      <c r="R203" s="41"/>
      <c r="S203" s="41"/>
      <c r="T203" s="41"/>
      <c r="U203" s="41"/>
      <c r="V203" s="41"/>
      <c r="W203" s="41"/>
      <c r="X203" s="41"/>
      <c r="Y203" s="41"/>
      <c r="Z203" s="41"/>
      <c r="AA203" s="41"/>
      <c r="AB203" s="41"/>
      <c r="AC203" s="41"/>
    </row>
    <row r="204" spans="1:29">
      <c r="A204" s="43"/>
      <c r="B204" s="43"/>
      <c r="C204" s="43"/>
      <c r="D204" s="43"/>
      <c r="E204" s="43"/>
      <c r="F204" s="44"/>
      <c r="G204" s="44"/>
      <c r="H204" s="43"/>
      <c r="I204" s="43"/>
      <c r="J204" s="43"/>
      <c r="K204" s="43"/>
      <c r="L204" s="45"/>
      <c r="M204" s="45"/>
      <c r="N204" s="41"/>
      <c r="O204" s="41"/>
      <c r="P204" s="41"/>
      <c r="Q204" s="41"/>
      <c r="R204" s="41"/>
      <c r="S204" s="41"/>
      <c r="T204" s="41"/>
      <c r="U204" s="41"/>
      <c r="V204" s="41"/>
      <c r="W204" s="41"/>
      <c r="X204" s="41"/>
      <c r="Y204" s="41"/>
      <c r="Z204" s="41"/>
      <c r="AA204" s="41"/>
      <c r="AB204" s="41"/>
      <c r="AC204" s="41"/>
    </row>
    <row r="205" spans="1:29">
      <c r="A205" s="43"/>
      <c r="B205" s="43"/>
      <c r="C205" s="43"/>
      <c r="D205" s="43"/>
      <c r="E205" s="43"/>
      <c r="F205" s="44"/>
      <c r="G205" s="44"/>
      <c r="H205" s="43"/>
      <c r="I205" s="43"/>
      <c r="J205" s="43"/>
      <c r="K205" s="43"/>
      <c r="L205" s="45"/>
      <c r="M205" s="45"/>
      <c r="N205" s="41"/>
      <c r="O205" s="41"/>
      <c r="P205" s="41"/>
      <c r="Q205" s="41"/>
      <c r="R205" s="41"/>
      <c r="S205" s="41"/>
      <c r="T205" s="41"/>
      <c r="U205" s="41"/>
      <c r="V205" s="41"/>
      <c r="W205" s="41"/>
      <c r="X205" s="41"/>
      <c r="Y205" s="41"/>
      <c r="Z205" s="41"/>
      <c r="AA205" s="41"/>
      <c r="AB205" s="41"/>
      <c r="AC205" s="41"/>
    </row>
    <row r="206" spans="1:29">
      <c r="A206" s="43"/>
      <c r="B206" s="43"/>
      <c r="C206" s="43"/>
      <c r="D206" s="43"/>
      <c r="E206" s="43"/>
      <c r="F206" s="44"/>
      <c r="G206" s="44"/>
      <c r="H206" s="43"/>
      <c r="I206" s="43"/>
      <c r="J206" s="43"/>
      <c r="K206" s="43"/>
      <c r="L206" s="45"/>
      <c r="M206" s="45"/>
      <c r="N206" s="41"/>
      <c r="O206" s="41"/>
      <c r="P206" s="41"/>
      <c r="Q206" s="41"/>
      <c r="R206" s="41"/>
      <c r="S206" s="41"/>
      <c r="T206" s="41"/>
      <c r="U206" s="41"/>
      <c r="V206" s="41"/>
      <c r="W206" s="41"/>
      <c r="X206" s="41"/>
      <c r="Y206" s="41"/>
      <c r="Z206" s="41"/>
      <c r="AA206" s="41"/>
      <c r="AB206" s="41"/>
      <c r="AC206" s="41"/>
    </row>
    <row r="207" spans="1:29">
      <c r="A207" s="43"/>
      <c r="B207" s="43"/>
      <c r="C207" s="43"/>
      <c r="D207" s="43"/>
      <c r="E207" s="43"/>
      <c r="F207" s="44"/>
      <c r="G207" s="44"/>
      <c r="H207" s="43"/>
      <c r="I207" s="43"/>
      <c r="J207" s="43"/>
      <c r="K207" s="43"/>
      <c r="L207" s="45"/>
      <c r="M207" s="45"/>
      <c r="N207" s="41"/>
      <c r="O207" s="41"/>
      <c r="P207" s="41"/>
      <c r="Q207" s="41"/>
      <c r="R207" s="41"/>
      <c r="S207" s="41"/>
      <c r="T207" s="41"/>
      <c r="U207" s="41"/>
      <c r="V207" s="41"/>
      <c r="W207" s="41"/>
      <c r="X207" s="41"/>
      <c r="Y207" s="41"/>
      <c r="Z207" s="41"/>
      <c r="AA207" s="41"/>
      <c r="AB207" s="41"/>
      <c r="AC207" s="41"/>
    </row>
    <row r="208" spans="1:29">
      <c r="A208" s="43"/>
      <c r="B208" s="43"/>
      <c r="C208" s="43"/>
      <c r="D208" s="43"/>
      <c r="E208" s="43"/>
      <c r="F208" s="44"/>
      <c r="G208" s="44"/>
      <c r="H208" s="43"/>
      <c r="I208" s="43"/>
      <c r="J208" s="43"/>
      <c r="K208" s="43"/>
      <c r="L208" s="45"/>
      <c r="M208" s="45"/>
      <c r="N208" s="41"/>
      <c r="O208" s="41"/>
      <c r="P208" s="41"/>
      <c r="Q208" s="41"/>
      <c r="R208" s="41"/>
      <c r="S208" s="41"/>
      <c r="T208" s="41"/>
      <c r="U208" s="41"/>
      <c r="V208" s="41"/>
      <c r="W208" s="41"/>
      <c r="X208" s="41"/>
      <c r="Y208" s="41"/>
      <c r="Z208" s="41"/>
      <c r="AA208" s="41"/>
      <c r="AB208" s="41"/>
      <c r="AC208" s="41"/>
    </row>
    <row r="209" spans="1:29">
      <c r="A209" s="43"/>
      <c r="B209" s="43"/>
      <c r="C209" s="43"/>
      <c r="D209" s="43"/>
      <c r="E209" s="43"/>
      <c r="F209" s="44"/>
      <c r="G209" s="44"/>
      <c r="H209" s="43"/>
      <c r="I209" s="43"/>
      <c r="J209" s="43"/>
      <c r="K209" s="43"/>
      <c r="L209" s="45"/>
      <c r="M209" s="45"/>
      <c r="N209" s="41"/>
      <c r="O209" s="41"/>
      <c r="P209" s="41"/>
      <c r="Q209" s="41"/>
      <c r="R209" s="41"/>
      <c r="S209" s="41"/>
      <c r="T209" s="41"/>
      <c r="U209" s="41"/>
      <c r="V209" s="41"/>
      <c r="W209" s="41"/>
      <c r="X209" s="41"/>
      <c r="Y209" s="41"/>
      <c r="Z209" s="41"/>
      <c r="AA209" s="41"/>
      <c r="AB209" s="41"/>
      <c r="AC209" s="41"/>
    </row>
    <row r="210" spans="1:29">
      <c r="A210" s="43"/>
      <c r="B210" s="43"/>
      <c r="C210" s="43"/>
      <c r="D210" s="43"/>
      <c r="E210" s="43"/>
      <c r="F210" s="44"/>
      <c r="G210" s="44"/>
      <c r="H210" s="43"/>
      <c r="I210" s="43"/>
      <c r="J210" s="43"/>
      <c r="K210" s="43"/>
      <c r="L210" s="45"/>
      <c r="M210" s="45"/>
      <c r="N210" s="41"/>
      <c r="O210" s="41"/>
      <c r="P210" s="41"/>
      <c r="Q210" s="41"/>
      <c r="R210" s="41"/>
      <c r="S210" s="41"/>
      <c r="T210" s="41"/>
      <c r="U210" s="41"/>
      <c r="V210" s="41"/>
      <c r="W210" s="41"/>
      <c r="X210" s="41"/>
      <c r="Y210" s="41"/>
      <c r="Z210" s="41"/>
      <c r="AA210" s="41"/>
      <c r="AB210" s="41"/>
      <c r="AC210" s="41"/>
    </row>
    <row r="211" spans="1:29">
      <c r="A211" s="43"/>
      <c r="B211" s="43"/>
      <c r="C211" s="43"/>
      <c r="D211" s="43"/>
      <c r="E211" s="43"/>
      <c r="F211" s="44"/>
      <c r="G211" s="44"/>
      <c r="H211" s="43"/>
      <c r="I211" s="43"/>
      <c r="J211" s="43"/>
      <c r="K211" s="43"/>
      <c r="L211" s="45"/>
      <c r="M211" s="45"/>
      <c r="N211" s="41"/>
      <c r="O211" s="41"/>
      <c r="P211" s="41"/>
      <c r="Q211" s="41"/>
      <c r="R211" s="41"/>
      <c r="S211" s="41"/>
      <c r="T211" s="41"/>
      <c r="U211" s="41"/>
      <c r="V211" s="41"/>
      <c r="W211" s="41"/>
      <c r="X211" s="41"/>
      <c r="Y211" s="41"/>
      <c r="Z211" s="41"/>
      <c r="AA211" s="41"/>
      <c r="AB211" s="41"/>
      <c r="AC211" s="41"/>
    </row>
    <row r="212" spans="1:29">
      <c r="A212" s="43"/>
      <c r="B212" s="43"/>
      <c r="C212" s="43"/>
      <c r="D212" s="43"/>
      <c r="E212" s="43"/>
      <c r="F212" s="44"/>
      <c r="G212" s="44"/>
      <c r="H212" s="43"/>
      <c r="I212" s="43"/>
      <c r="J212" s="43"/>
      <c r="K212" s="43"/>
      <c r="L212" s="45"/>
      <c r="M212" s="45"/>
      <c r="N212" s="41"/>
      <c r="O212" s="41"/>
      <c r="P212" s="41"/>
      <c r="Q212" s="41"/>
      <c r="R212" s="41"/>
      <c r="S212" s="41"/>
      <c r="T212" s="41"/>
      <c r="U212" s="41"/>
      <c r="V212" s="41"/>
      <c r="W212" s="41"/>
      <c r="X212" s="41"/>
      <c r="Y212" s="41"/>
      <c r="Z212" s="41"/>
      <c r="AA212" s="41"/>
      <c r="AB212" s="41"/>
      <c r="AC212" s="41"/>
    </row>
    <row r="213" spans="1:29">
      <c r="A213" s="43"/>
      <c r="B213" s="43"/>
      <c r="C213" s="43"/>
      <c r="D213" s="43"/>
      <c r="E213" s="43"/>
      <c r="F213" s="44"/>
      <c r="G213" s="44"/>
      <c r="H213" s="43"/>
      <c r="I213" s="43"/>
      <c r="J213" s="43"/>
      <c r="K213" s="43"/>
      <c r="L213" s="45"/>
      <c r="M213" s="45"/>
      <c r="N213" s="41"/>
      <c r="O213" s="41"/>
      <c r="P213" s="41"/>
      <c r="Q213" s="41"/>
      <c r="R213" s="41"/>
      <c r="S213" s="41"/>
      <c r="T213" s="41"/>
      <c r="U213" s="41"/>
      <c r="V213" s="41"/>
      <c r="W213" s="41"/>
      <c r="X213" s="41"/>
      <c r="Y213" s="41"/>
      <c r="Z213" s="41"/>
      <c r="AA213" s="41"/>
      <c r="AB213" s="41"/>
      <c r="AC213" s="41"/>
    </row>
    <row r="214" spans="1:29">
      <c r="A214" s="43"/>
      <c r="B214" s="43"/>
      <c r="C214" s="43"/>
      <c r="D214" s="43"/>
      <c r="E214" s="43"/>
      <c r="F214" s="44"/>
      <c r="G214" s="44"/>
      <c r="H214" s="43"/>
      <c r="I214" s="43"/>
      <c r="J214" s="43"/>
      <c r="K214" s="43"/>
      <c r="L214" s="45"/>
      <c r="M214" s="45"/>
      <c r="N214" s="41"/>
      <c r="O214" s="41"/>
      <c r="P214" s="41"/>
      <c r="Q214" s="41"/>
      <c r="R214" s="41"/>
      <c r="S214" s="41"/>
      <c r="T214" s="41"/>
      <c r="U214" s="41"/>
      <c r="V214" s="41"/>
      <c r="W214" s="41"/>
      <c r="X214" s="41"/>
      <c r="Y214" s="41"/>
      <c r="Z214" s="41"/>
      <c r="AA214" s="41"/>
      <c r="AB214" s="41"/>
      <c r="AC214" s="41"/>
    </row>
    <row r="215" spans="1:29">
      <c r="A215" s="43"/>
      <c r="B215" s="43"/>
      <c r="C215" s="43"/>
      <c r="D215" s="43"/>
      <c r="E215" s="43"/>
      <c r="F215" s="44"/>
      <c r="G215" s="44"/>
      <c r="H215" s="43"/>
      <c r="I215" s="43"/>
      <c r="J215" s="43"/>
      <c r="K215" s="43"/>
      <c r="L215" s="45"/>
      <c r="M215" s="45"/>
      <c r="N215" s="41"/>
      <c r="O215" s="41"/>
      <c r="P215" s="41"/>
      <c r="Q215" s="41"/>
      <c r="R215" s="41"/>
      <c r="S215" s="41"/>
      <c r="T215" s="41"/>
      <c r="U215" s="41"/>
      <c r="V215" s="41"/>
      <c r="W215" s="41"/>
      <c r="X215" s="41"/>
      <c r="Y215" s="41"/>
      <c r="Z215" s="41"/>
      <c r="AA215" s="41"/>
      <c r="AB215" s="41"/>
      <c r="AC215" s="41"/>
    </row>
    <row r="216" spans="1:29">
      <c r="A216" s="43"/>
      <c r="B216" s="43"/>
      <c r="C216" s="43"/>
      <c r="D216" s="43"/>
      <c r="E216" s="43"/>
      <c r="F216" s="44"/>
      <c r="G216" s="44"/>
      <c r="H216" s="43"/>
      <c r="I216" s="43"/>
      <c r="J216" s="43"/>
      <c r="K216" s="43"/>
      <c r="L216" s="45"/>
      <c r="M216" s="45"/>
      <c r="N216" s="41"/>
      <c r="O216" s="41"/>
      <c r="P216" s="41"/>
      <c r="Q216" s="41"/>
      <c r="R216" s="41"/>
      <c r="S216" s="41"/>
      <c r="T216" s="41"/>
      <c r="U216" s="41"/>
      <c r="V216" s="41"/>
      <c r="W216" s="41"/>
      <c r="X216" s="41"/>
      <c r="Y216" s="41"/>
      <c r="Z216" s="41"/>
      <c r="AA216" s="41"/>
      <c r="AB216" s="41"/>
      <c r="AC216" s="41"/>
    </row>
    <row r="217" spans="1:29">
      <c r="A217" s="43"/>
      <c r="B217" s="43"/>
      <c r="C217" s="43"/>
      <c r="D217" s="43"/>
      <c r="E217" s="43"/>
      <c r="F217" s="44"/>
      <c r="G217" s="44"/>
      <c r="H217" s="43"/>
      <c r="I217" s="43"/>
      <c r="J217" s="43"/>
      <c r="K217" s="43"/>
      <c r="L217" s="45"/>
      <c r="M217" s="45"/>
      <c r="N217" s="41"/>
      <c r="O217" s="41"/>
      <c r="P217" s="41"/>
      <c r="Q217" s="41"/>
      <c r="R217" s="41"/>
      <c r="S217" s="41"/>
      <c r="T217" s="41"/>
      <c r="U217" s="41"/>
      <c r="V217" s="41"/>
      <c r="W217" s="41"/>
      <c r="X217" s="41"/>
      <c r="Y217" s="41"/>
      <c r="Z217" s="41"/>
      <c r="AA217" s="41"/>
      <c r="AB217" s="41"/>
      <c r="AC217" s="41"/>
    </row>
    <row r="218" spans="1:29">
      <c r="A218" s="43"/>
      <c r="B218" s="43"/>
      <c r="C218" s="43"/>
      <c r="D218" s="43"/>
      <c r="E218" s="43"/>
      <c r="F218" s="44"/>
      <c r="G218" s="44"/>
      <c r="H218" s="43"/>
      <c r="I218" s="43"/>
      <c r="J218" s="43"/>
      <c r="K218" s="43"/>
      <c r="L218" s="45"/>
      <c r="M218" s="45"/>
      <c r="N218" s="41"/>
      <c r="O218" s="41"/>
      <c r="P218" s="41"/>
      <c r="Q218" s="41"/>
      <c r="R218" s="41"/>
      <c r="S218" s="41"/>
      <c r="T218" s="41"/>
      <c r="U218" s="41"/>
      <c r="V218" s="41"/>
      <c r="W218" s="41"/>
      <c r="X218" s="41"/>
      <c r="Y218" s="41"/>
      <c r="Z218" s="41"/>
      <c r="AA218" s="41"/>
      <c r="AB218" s="41"/>
      <c r="AC218" s="41"/>
    </row>
    <row r="219" spans="1:29">
      <c r="A219" s="43"/>
      <c r="B219" s="43"/>
      <c r="C219" s="43"/>
      <c r="D219" s="43"/>
      <c r="E219" s="43"/>
      <c r="F219" s="44"/>
      <c r="G219" s="44"/>
      <c r="H219" s="43"/>
      <c r="I219" s="43"/>
      <c r="J219" s="43"/>
      <c r="K219" s="43"/>
      <c r="L219" s="45"/>
      <c r="M219" s="45"/>
      <c r="N219" s="41"/>
      <c r="O219" s="41"/>
      <c r="P219" s="41"/>
      <c r="Q219" s="41"/>
      <c r="R219" s="41"/>
      <c r="S219" s="41"/>
      <c r="T219" s="41"/>
      <c r="U219" s="41"/>
      <c r="V219" s="41"/>
      <c r="W219" s="41"/>
      <c r="X219" s="41"/>
      <c r="Y219" s="41"/>
      <c r="Z219" s="41"/>
      <c r="AA219" s="41"/>
      <c r="AB219" s="41"/>
      <c r="AC219" s="41"/>
    </row>
    <row r="220" spans="1:29">
      <c r="A220" s="43"/>
      <c r="B220" s="43"/>
      <c r="C220" s="43"/>
      <c r="D220" s="43"/>
      <c r="E220" s="43"/>
      <c r="F220" s="44"/>
      <c r="G220" s="44"/>
      <c r="H220" s="43"/>
      <c r="I220" s="43"/>
      <c r="J220" s="43"/>
      <c r="K220" s="43"/>
      <c r="L220" s="45"/>
      <c r="M220" s="45"/>
      <c r="N220" s="41"/>
      <c r="O220" s="41"/>
      <c r="P220" s="41"/>
      <c r="Q220" s="41"/>
      <c r="R220" s="41"/>
      <c r="S220" s="41"/>
      <c r="T220" s="41"/>
      <c r="U220" s="41"/>
      <c r="V220" s="41"/>
      <c r="W220" s="41"/>
      <c r="X220" s="41"/>
      <c r="Y220" s="41"/>
      <c r="Z220" s="41"/>
      <c r="AA220" s="41"/>
      <c r="AB220" s="41"/>
      <c r="AC220" s="41"/>
    </row>
    <row r="221" spans="1:29">
      <c r="A221" s="43"/>
      <c r="B221" s="43"/>
      <c r="C221" s="43"/>
      <c r="D221" s="43"/>
      <c r="E221" s="43"/>
      <c r="F221" s="44"/>
      <c r="G221" s="44"/>
      <c r="H221" s="43"/>
      <c r="I221" s="43"/>
      <c r="J221" s="43"/>
      <c r="K221" s="43"/>
      <c r="L221" s="45"/>
      <c r="M221" s="45"/>
      <c r="N221" s="41"/>
      <c r="O221" s="41"/>
      <c r="P221" s="41"/>
      <c r="Q221" s="41"/>
      <c r="R221" s="41"/>
      <c r="S221" s="41"/>
      <c r="T221" s="41"/>
      <c r="U221" s="41"/>
      <c r="V221" s="41"/>
      <c r="W221" s="41"/>
      <c r="X221" s="41"/>
      <c r="Y221" s="41"/>
      <c r="Z221" s="41"/>
      <c r="AA221" s="41"/>
      <c r="AB221" s="41"/>
      <c r="AC221" s="41"/>
    </row>
    <row r="222" spans="1:29">
      <c r="A222" s="43"/>
      <c r="B222" s="43"/>
      <c r="C222" s="43"/>
      <c r="D222" s="43"/>
      <c r="E222" s="43"/>
      <c r="F222" s="44"/>
      <c r="G222" s="44"/>
      <c r="H222" s="43"/>
      <c r="I222" s="43"/>
      <c r="J222" s="43"/>
      <c r="K222" s="43"/>
      <c r="L222" s="45"/>
      <c r="M222" s="45"/>
      <c r="N222" s="41"/>
      <c r="O222" s="41"/>
      <c r="P222" s="41"/>
      <c r="Q222" s="41"/>
      <c r="R222" s="41"/>
      <c r="S222" s="41"/>
      <c r="T222" s="41"/>
      <c r="U222" s="41"/>
      <c r="V222" s="41"/>
      <c r="W222" s="41"/>
      <c r="X222" s="41"/>
      <c r="Y222" s="41"/>
      <c r="Z222" s="41"/>
      <c r="AA222" s="41"/>
      <c r="AB222" s="41"/>
      <c r="AC222" s="41"/>
    </row>
    <row r="223" spans="1:29">
      <c r="A223" s="43"/>
      <c r="B223" s="43"/>
      <c r="C223" s="43"/>
      <c r="D223" s="43"/>
      <c r="E223" s="43"/>
      <c r="F223" s="44"/>
      <c r="G223" s="44"/>
      <c r="H223" s="43"/>
      <c r="I223" s="43"/>
      <c r="J223" s="43"/>
      <c r="K223" s="43"/>
      <c r="L223" s="45"/>
      <c r="M223" s="45"/>
      <c r="N223" s="41"/>
      <c r="O223" s="41"/>
      <c r="P223" s="41"/>
      <c r="Q223" s="41"/>
      <c r="R223" s="41"/>
      <c r="S223" s="41"/>
      <c r="T223" s="41"/>
      <c r="U223" s="41"/>
      <c r="V223" s="41"/>
      <c r="W223" s="41"/>
      <c r="X223" s="41"/>
      <c r="Y223" s="41"/>
      <c r="Z223" s="41"/>
      <c r="AA223" s="41"/>
      <c r="AB223" s="41"/>
      <c r="AC223" s="41"/>
    </row>
    <row r="224" spans="1:29">
      <c r="A224" s="43"/>
      <c r="B224" s="43"/>
      <c r="C224" s="43"/>
      <c r="D224" s="43"/>
      <c r="E224" s="43"/>
      <c r="F224" s="44"/>
      <c r="G224" s="44"/>
      <c r="H224" s="43"/>
      <c r="I224" s="43"/>
      <c r="J224" s="43"/>
      <c r="K224" s="43"/>
      <c r="L224" s="45"/>
      <c r="M224" s="45"/>
      <c r="N224" s="41"/>
      <c r="O224" s="41"/>
      <c r="P224" s="41"/>
      <c r="Q224" s="41"/>
      <c r="R224" s="41"/>
      <c r="S224" s="41"/>
      <c r="T224" s="41"/>
      <c r="U224" s="41"/>
      <c r="V224" s="41"/>
      <c r="W224" s="41"/>
      <c r="X224" s="41"/>
      <c r="Y224" s="41"/>
      <c r="Z224" s="41"/>
      <c r="AA224" s="41"/>
      <c r="AB224" s="41"/>
      <c r="AC224" s="41"/>
    </row>
    <row r="225" spans="1:29">
      <c r="A225" s="43"/>
      <c r="B225" s="43"/>
      <c r="C225" s="43"/>
      <c r="D225" s="43"/>
      <c r="E225" s="43"/>
      <c r="F225" s="44"/>
      <c r="G225" s="44"/>
      <c r="H225" s="43"/>
      <c r="I225" s="43"/>
      <c r="J225" s="43"/>
      <c r="K225" s="43"/>
      <c r="L225" s="45"/>
      <c r="M225" s="45"/>
      <c r="N225" s="41"/>
      <c r="O225" s="41"/>
      <c r="P225" s="41"/>
      <c r="Q225" s="41"/>
      <c r="R225" s="41"/>
      <c r="S225" s="41"/>
      <c r="T225" s="41"/>
      <c r="U225" s="41"/>
      <c r="V225" s="41"/>
      <c r="W225" s="41"/>
      <c r="X225" s="41"/>
      <c r="Y225" s="41"/>
      <c r="Z225" s="41"/>
      <c r="AA225" s="41"/>
      <c r="AB225" s="41"/>
      <c r="AC225" s="41"/>
    </row>
    <row r="226" spans="1:29">
      <c r="A226" s="43"/>
      <c r="B226" s="43"/>
      <c r="C226" s="43"/>
      <c r="D226" s="43"/>
      <c r="E226" s="43"/>
      <c r="F226" s="44"/>
      <c r="G226" s="44"/>
      <c r="H226" s="43"/>
      <c r="I226" s="43"/>
      <c r="J226" s="43"/>
      <c r="K226" s="43"/>
      <c r="L226" s="45"/>
      <c r="M226" s="45"/>
      <c r="N226" s="41"/>
      <c r="O226" s="41"/>
      <c r="P226" s="41"/>
      <c r="Q226" s="41"/>
      <c r="R226" s="41"/>
      <c r="S226" s="41"/>
      <c r="T226" s="41"/>
      <c r="U226" s="41"/>
      <c r="V226" s="41"/>
      <c r="W226" s="41"/>
      <c r="X226" s="41"/>
      <c r="Y226" s="41"/>
      <c r="Z226" s="41"/>
      <c r="AA226" s="41"/>
      <c r="AB226" s="41"/>
      <c r="AC226" s="41"/>
    </row>
    <row r="227" spans="1:29">
      <c r="A227" s="43"/>
      <c r="B227" s="43"/>
      <c r="C227" s="43"/>
      <c r="D227" s="43"/>
      <c r="E227" s="43"/>
      <c r="F227" s="44"/>
      <c r="G227" s="44"/>
      <c r="H227" s="43"/>
      <c r="I227" s="43"/>
      <c r="J227" s="43"/>
      <c r="K227" s="43"/>
      <c r="L227" s="45"/>
      <c r="M227" s="45"/>
      <c r="N227" s="41"/>
      <c r="O227" s="41"/>
      <c r="P227" s="41"/>
      <c r="Q227" s="41"/>
      <c r="R227" s="41"/>
      <c r="S227" s="41"/>
      <c r="T227" s="41"/>
      <c r="U227" s="41"/>
      <c r="V227" s="41"/>
      <c r="W227" s="41"/>
      <c r="X227" s="41"/>
      <c r="Y227" s="41"/>
      <c r="Z227" s="41"/>
      <c r="AA227" s="41"/>
      <c r="AB227" s="41"/>
      <c r="AC227" s="41"/>
    </row>
    <row r="228" spans="1:29">
      <c r="A228" s="43"/>
      <c r="B228" s="43"/>
      <c r="C228" s="43"/>
      <c r="D228" s="43"/>
      <c r="E228" s="43"/>
      <c r="F228" s="44"/>
      <c r="G228" s="44"/>
      <c r="H228" s="43"/>
      <c r="I228" s="43"/>
      <c r="J228" s="43"/>
      <c r="K228" s="43"/>
      <c r="L228" s="45"/>
      <c r="M228" s="45"/>
      <c r="N228" s="41"/>
      <c r="O228" s="41"/>
      <c r="P228" s="41"/>
      <c r="Q228" s="41"/>
      <c r="R228" s="41"/>
      <c r="S228" s="41"/>
      <c r="T228" s="41"/>
      <c r="U228" s="41"/>
      <c r="V228" s="41"/>
      <c r="W228" s="41"/>
      <c r="X228" s="41"/>
      <c r="Y228" s="41"/>
      <c r="Z228" s="41"/>
      <c r="AA228" s="41"/>
      <c r="AB228" s="41"/>
      <c r="AC228" s="41"/>
    </row>
    <row r="229" spans="1:29">
      <c r="A229" s="43"/>
      <c r="B229" s="43"/>
      <c r="C229" s="43"/>
      <c r="D229" s="43"/>
      <c r="E229" s="43"/>
      <c r="F229" s="44"/>
      <c r="G229" s="44"/>
      <c r="H229" s="43"/>
      <c r="I229" s="43"/>
      <c r="J229" s="43"/>
      <c r="K229" s="43"/>
      <c r="L229" s="45"/>
      <c r="M229" s="45"/>
      <c r="N229" s="41"/>
      <c r="O229" s="41"/>
      <c r="P229" s="41"/>
      <c r="Q229" s="41"/>
      <c r="R229" s="41"/>
      <c r="S229" s="41"/>
      <c r="T229" s="41"/>
      <c r="U229" s="41"/>
      <c r="V229" s="41"/>
      <c r="W229" s="41"/>
      <c r="X229" s="41"/>
      <c r="Y229" s="41"/>
      <c r="Z229" s="41"/>
      <c r="AA229" s="41"/>
      <c r="AB229" s="41"/>
      <c r="AC229" s="41"/>
    </row>
    <row r="230" spans="1:29">
      <c r="A230" s="43"/>
      <c r="B230" s="43"/>
      <c r="C230" s="43"/>
      <c r="D230" s="43"/>
      <c r="E230" s="43"/>
      <c r="F230" s="44"/>
      <c r="G230" s="44"/>
      <c r="H230" s="43"/>
      <c r="I230" s="43"/>
      <c r="J230" s="43"/>
      <c r="K230" s="43"/>
      <c r="L230" s="45"/>
      <c r="M230" s="45"/>
      <c r="N230" s="41"/>
      <c r="O230" s="41"/>
      <c r="P230" s="41"/>
      <c r="Q230" s="41"/>
      <c r="R230" s="41"/>
      <c r="S230" s="41"/>
      <c r="T230" s="41"/>
      <c r="U230" s="41"/>
      <c r="V230" s="41"/>
      <c r="W230" s="41"/>
      <c r="X230" s="41"/>
      <c r="Y230" s="41"/>
      <c r="Z230" s="41"/>
      <c r="AA230" s="41"/>
      <c r="AB230" s="41"/>
      <c r="AC230" s="41"/>
    </row>
    <row r="231" spans="1:29">
      <c r="A231" s="43"/>
      <c r="B231" s="43"/>
      <c r="C231" s="43"/>
      <c r="D231" s="43"/>
      <c r="E231" s="43"/>
      <c r="F231" s="44"/>
      <c r="G231" s="44"/>
      <c r="H231" s="43"/>
      <c r="I231" s="43"/>
      <c r="J231" s="43"/>
      <c r="K231" s="43"/>
      <c r="L231" s="45"/>
      <c r="M231" s="45"/>
      <c r="N231" s="41"/>
      <c r="O231" s="41"/>
      <c r="P231" s="41"/>
      <c r="Q231" s="41"/>
      <c r="R231" s="41"/>
      <c r="S231" s="41"/>
      <c r="T231" s="41"/>
      <c r="U231" s="41"/>
      <c r="V231" s="41"/>
      <c r="W231" s="41"/>
      <c r="X231" s="41"/>
      <c r="Y231" s="41"/>
      <c r="Z231" s="41"/>
      <c r="AA231" s="41"/>
      <c r="AB231" s="41"/>
      <c r="AC231" s="41"/>
    </row>
    <row r="232" spans="1:29">
      <c r="A232" s="43"/>
      <c r="B232" s="43"/>
      <c r="C232" s="43"/>
      <c r="D232" s="43"/>
      <c r="E232" s="43"/>
      <c r="F232" s="44"/>
      <c r="G232" s="44"/>
      <c r="H232" s="43"/>
      <c r="I232" s="43"/>
      <c r="J232" s="43"/>
      <c r="K232" s="43"/>
      <c r="L232" s="45"/>
      <c r="M232" s="45"/>
      <c r="N232" s="41"/>
      <c r="O232" s="41"/>
      <c r="P232" s="41"/>
      <c r="Q232" s="41"/>
      <c r="R232" s="41"/>
      <c r="S232" s="41"/>
      <c r="T232" s="41"/>
      <c r="U232" s="41"/>
      <c r="V232" s="41"/>
      <c r="W232" s="41"/>
      <c r="X232" s="41"/>
      <c r="Y232" s="41"/>
      <c r="Z232" s="41"/>
      <c r="AA232" s="41"/>
      <c r="AB232" s="41"/>
      <c r="AC232" s="41"/>
    </row>
    <row r="233" spans="1:29">
      <c r="A233" s="43"/>
      <c r="B233" s="43"/>
      <c r="C233" s="43"/>
      <c r="D233" s="43"/>
      <c r="E233" s="43"/>
      <c r="F233" s="44"/>
      <c r="G233" s="44"/>
      <c r="H233" s="43"/>
      <c r="I233" s="43"/>
      <c r="J233" s="43"/>
      <c r="K233" s="43"/>
      <c r="L233" s="45"/>
      <c r="M233" s="45"/>
      <c r="N233" s="41"/>
      <c r="O233" s="41"/>
      <c r="P233" s="41"/>
      <c r="Q233" s="41"/>
      <c r="R233" s="41"/>
      <c r="S233" s="41"/>
      <c r="T233" s="41"/>
      <c r="U233" s="41"/>
      <c r="V233" s="41"/>
      <c r="W233" s="41"/>
      <c r="X233" s="41"/>
      <c r="Y233" s="41"/>
      <c r="Z233" s="41"/>
      <c r="AA233" s="41"/>
      <c r="AB233" s="41"/>
      <c r="AC233" s="41"/>
    </row>
    <row r="234" spans="1:29">
      <c r="A234" s="43"/>
      <c r="B234" s="43"/>
      <c r="C234" s="43"/>
      <c r="D234" s="43"/>
      <c r="E234" s="43"/>
      <c r="F234" s="44"/>
      <c r="G234" s="44"/>
      <c r="H234" s="43"/>
      <c r="I234" s="43"/>
      <c r="J234" s="43"/>
      <c r="K234" s="43"/>
      <c r="L234" s="45"/>
      <c r="M234" s="45"/>
      <c r="N234" s="41"/>
      <c r="O234" s="41"/>
      <c r="P234" s="41"/>
      <c r="Q234" s="41"/>
      <c r="R234" s="41"/>
      <c r="S234" s="41"/>
      <c r="T234" s="41"/>
      <c r="U234" s="41"/>
      <c r="V234" s="41"/>
      <c r="W234" s="41"/>
      <c r="X234" s="41"/>
      <c r="Y234" s="41"/>
      <c r="Z234" s="41"/>
      <c r="AA234" s="41"/>
      <c r="AB234" s="41"/>
      <c r="AC234" s="41"/>
    </row>
    <row r="235" spans="1:29">
      <c r="A235" s="43"/>
      <c r="B235" s="43"/>
      <c r="C235" s="43"/>
      <c r="D235" s="43"/>
      <c r="E235" s="43"/>
      <c r="F235" s="44"/>
      <c r="G235" s="44"/>
      <c r="H235" s="43"/>
      <c r="I235" s="43"/>
      <c r="J235" s="43"/>
      <c r="K235" s="43"/>
      <c r="L235" s="45"/>
      <c r="M235" s="45"/>
      <c r="N235" s="41"/>
      <c r="O235" s="41"/>
      <c r="P235" s="41"/>
      <c r="Q235" s="41"/>
      <c r="R235" s="41"/>
      <c r="S235" s="41"/>
      <c r="T235" s="41"/>
      <c r="U235" s="41"/>
      <c r="V235" s="41"/>
      <c r="W235" s="41"/>
      <c r="X235" s="41"/>
      <c r="Y235" s="41"/>
      <c r="Z235" s="41"/>
      <c r="AA235" s="41"/>
      <c r="AB235" s="41"/>
      <c r="AC235" s="41"/>
    </row>
    <row r="236" spans="1:29">
      <c r="A236" s="43"/>
      <c r="B236" s="43"/>
      <c r="C236" s="43"/>
      <c r="D236" s="43"/>
      <c r="E236" s="43"/>
      <c r="F236" s="44"/>
      <c r="G236" s="44"/>
      <c r="H236" s="43"/>
      <c r="I236" s="43"/>
      <c r="J236" s="43"/>
      <c r="K236" s="43"/>
      <c r="L236" s="45"/>
      <c r="M236" s="45"/>
      <c r="N236" s="41"/>
      <c r="O236" s="41"/>
      <c r="P236" s="41"/>
      <c r="Q236" s="41"/>
      <c r="R236" s="41"/>
      <c r="S236" s="41"/>
      <c r="T236" s="41"/>
      <c r="U236" s="41"/>
      <c r="V236" s="41"/>
      <c r="W236" s="41"/>
      <c r="X236" s="41"/>
      <c r="Y236" s="41"/>
      <c r="Z236" s="41"/>
      <c r="AA236" s="41"/>
      <c r="AB236" s="41"/>
      <c r="AC236" s="41"/>
    </row>
    <row r="237" spans="1:29">
      <c r="A237" s="43"/>
      <c r="B237" s="43"/>
      <c r="C237" s="43"/>
      <c r="D237" s="43"/>
      <c r="E237" s="43"/>
      <c r="F237" s="44"/>
      <c r="G237" s="44"/>
      <c r="H237" s="43"/>
      <c r="I237" s="43"/>
      <c r="J237" s="43"/>
      <c r="K237" s="43"/>
      <c r="L237" s="45"/>
      <c r="M237" s="45"/>
      <c r="N237" s="41"/>
      <c r="O237" s="41"/>
      <c r="P237" s="41"/>
      <c r="Q237" s="41"/>
      <c r="R237" s="41"/>
      <c r="S237" s="41"/>
      <c r="T237" s="41"/>
      <c r="U237" s="41"/>
      <c r="V237" s="41"/>
      <c r="W237" s="41"/>
      <c r="X237" s="41"/>
      <c r="Y237" s="41"/>
      <c r="Z237" s="41"/>
      <c r="AA237" s="41"/>
      <c r="AB237" s="41"/>
      <c r="AC237" s="41"/>
    </row>
    <row r="238" spans="1:29">
      <c r="A238" s="43"/>
      <c r="B238" s="43"/>
      <c r="C238" s="43"/>
      <c r="D238" s="43"/>
      <c r="E238" s="43"/>
      <c r="F238" s="44"/>
      <c r="G238" s="44"/>
      <c r="H238" s="43"/>
      <c r="I238" s="43"/>
      <c r="J238" s="43"/>
      <c r="K238" s="43"/>
      <c r="L238" s="45"/>
      <c r="M238" s="45"/>
      <c r="N238" s="41"/>
      <c r="O238" s="41"/>
      <c r="P238" s="41"/>
      <c r="Q238" s="41"/>
      <c r="R238" s="41"/>
      <c r="S238" s="41"/>
      <c r="T238" s="41"/>
      <c r="U238" s="41"/>
      <c r="V238" s="41"/>
      <c r="W238" s="41"/>
      <c r="X238" s="41"/>
      <c r="Y238" s="41"/>
      <c r="Z238" s="41"/>
      <c r="AA238" s="41"/>
      <c r="AB238" s="41"/>
      <c r="AC238" s="41"/>
    </row>
    <row r="239" spans="1:29">
      <c r="A239" s="43"/>
      <c r="B239" s="43"/>
      <c r="C239" s="43"/>
      <c r="D239" s="43"/>
      <c r="E239" s="43"/>
      <c r="F239" s="44"/>
      <c r="G239" s="44"/>
      <c r="H239" s="43"/>
      <c r="I239" s="43"/>
      <c r="J239" s="43"/>
      <c r="K239" s="43"/>
      <c r="L239" s="45"/>
      <c r="M239" s="45"/>
      <c r="N239" s="41"/>
      <c r="O239" s="41"/>
      <c r="P239" s="41"/>
      <c r="Q239" s="41"/>
      <c r="R239" s="41"/>
      <c r="S239" s="41"/>
      <c r="T239" s="41"/>
      <c r="U239" s="41"/>
      <c r="V239" s="41"/>
      <c r="W239" s="41"/>
      <c r="X239" s="41"/>
      <c r="Y239" s="41"/>
      <c r="Z239" s="41"/>
      <c r="AA239" s="41"/>
      <c r="AB239" s="41"/>
      <c r="AC239" s="41"/>
    </row>
    <row r="240" spans="1:29">
      <c r="A240" s="43"/>
      <c r="B240" s="43"/>
      <c r="C240" s="43"/>
      <c r="D240" s="43"/>
      <c r="E240" s="43"/>
      <c r="F240" s="44"/>
      <c r="G240" s="44"/>
      <c r="H240" s="43"/>
      <c r="I240" s="43"/>
      <c r="J240" s="43"/>
      <c r="K240" s="43"/>
      <c r="L240" s="45"/>
      <c r="M240" s="45"/>
      <c r="N240" s="41"/>
      <c r="O240" s="41"/>
      <c r="P240" s="41"/>
      <c r="Q240" s="41"/>
      <c r="R240" s="41"/>
      <c r="S240" s="41"/>
      <c r="T240" s="41"/>
      <c r="U240" s="41"/>
      <c r="V240" s="41"/>
      <c r="W240" s="41"/>
      <c r="X240" s="41"/>
      <c r="Y240" s="41"/>
      <c r="Z240" s="41"/>
      <c r="AA240" s="41"/>
      <c r="AB240" s="41"/>
      <c r="AC240" s="41"/>
    </row>
    <row r="241" spans="1:29">
      <c r="A241" s="43"/>
      <c r="B241" s="43"/>
      <c r="C241" s="43"/>
      <c r="D241" s="43"/>
      <c r="E241" s="43"/>
      <c r="F241" s="44"/>
      <c r="G241" s="44"/>
      <c r="H241" s="43"/>
      <c r="I241" s="43"/>
      <c r="J241" s="43"/>
      <c r="K241" s="43"/>
      <c r="L241" s="45"/>
      <c r="M241" s="45"/>
      <c r="N241" s="41"/>
      <c r="O241" s="41"/>
      <c r="P241" s="41"/>
      <c r="Q241" s="41"/>
      <c r="R241" s="41"/>
      <c r="S241" s="41"/>
      <c r="T241" s="41"/>
      <c r="U241" s="41"/>
      <c r="V241" s="41"/>
      <c r="W241" s="41"/>
      <c r="X241" s="41"/>
      <c r="Y241" s="41"/>
      <c r="Z241" s="41"/>
      <c r="AA241" s="41"/>
      <c r="AB241" s="41"/>
      <c r="AC241" s="41"/>
    </row>
    <row r="242" spans="1:29">
      <c r="A242" s="43"/>
      <c r="B242" s="43"/>
      <c r="C242" s="43"/>
      <c r="D242" s="43"/>
      <c r="E242" s="43"/>
      <c r="F242" s="44"/>
      <c r="G242" s="44"/>
      <c r="H242" s="43"/>
      <c r="I242" s="43"/>
      <c r="J242" s="43"/>
      <c r="K242" s="43"/>
      <c r="L242" s="45"/>
      <c r="M242" s="45"/>
      <c r="N242" s="41"/>
      <c r="O242" s="41"/>
      <c r="P242" s="41"/>
      <c r="Q242" s="41"/>
      <c r="R242" s="41"/>
      <c r="S242" s="41"/>
      <c r="T242" s="41"/>
      <c r="U242" s="41"/>
      <c r="V242" s="41"/>
      <c r="W242" s="41"/>
      <c r="X242" s="41"/>
      <c r="Y242" s="41"/>
      <c r="Z242" s="41"/>
      <c r="AA242" s="41"/>
      <c r="AB242" s="41"/>
      <c r="AC242" s="41"/>
    </row>
    <row r="243" spans="1:29">
      <c r="A243" s="43"/>
      <c r="B243" s="43"/>
      <c r="C243" s="43"/>
      <c r="D243" s="43"/>
      <c r="E243" s="43"/>
      <c r="F243" s="44"/>
      <c r="G243" s="44"/>
      <c r="H243" s="43"/>
      <c r="I243" s="43"/>
      <c r="J243" s="43"/>
      <c r="K243" s="43"/>
      <c r="L243" s="45"/>
      <c r="M243" s="45"/>
      <c r="N243" s="41"/>
      <c r="O243" s="41"/>
      <c r="P243" s="41"/>
      <c r="Q243" s="41"/>
      <c r="R243" s="41"/>
      <c r="S243" s="41"/>
      <c r="T243" s="41"/>
      <c r="U243" s="41"/>
      <c r="V243" s="41"/>
      <c r="W243" s="41"/>
      <c r="X243" s="41"/>
      <c r="Y243" s="41"/>
      <c r="Z243" s="41"/>
      <c r="AA243" s="41"/>
      <c r="AB243" s="41"/>
      <c r="AC243" s="41"/>
    </row>
    <row r="244" spans="1:29">
      <c r="A244" s="43"/>
      <c r="B244" s="43"/>
      <c r="C244" s="43"/>
      <c r="D244" s="43"/>
      <c r="E244" s="43"/>
      <c r="F244" s="44"/>
      <c r="G244" s="44"/>
      <c r="H244" s="43"/>
      <c r="I244" s="43"/>
      <c r="J244" s="43"/>
      <c r="K244" s="43"/>
      <c r="L244" s="45"/>
      <c r="M244" s="45"/>
      <c r="N244" s="41"/>
      <c r="O244" s="41"/>
      <c r="P244" s="41"/>
      <c r="Q244" s="41"/>
      <c r="R244" s="41"/>
      <c r="S244" s="41"/>
      <c r="T244" s="41"/>
      <c r="U244" s="41"/>
      <c r="V244" s="41"/>
      <c r="W244" s="41"/>
      <c r="X244" s="41"/>
      <c r="Y244" s="41"/>
      <c r="Z244" s="41"/>
      <c r="AA244" s="41"/>
      <c r="AB244" s="41"/>
      <c r="AC244" s="41"/>
    </row>
    <row r="245" spans="1:29">
      <c r="A245" s="43"/>
      <c r="B245" s="43"/>
      <c r="C245" s="43"/>
      <c r="D245" s="43"/>
      <c r="E245" s="43"/>
      <c r="F245" s="44"/>
      <c r="G245" s="44"/>
      <c r="H245" s="43"/>
      <c r="I245" s="43"/>
      <c r="J245" s="43"/>
      <c r="K245" s="43"/>
      <c r="L245" s="45"/>
      <c r="M245" s="45"/>
      <c r="N245" s="41"/>
      <c r="O245" s="41"/>
      <c r="P245" s="41"/>
      <c r="Q245" s="41"/>
      <c r="R245" s="41"/>
      <c r="S245" s="41"/>
      <c r="T245" s="41"/>
      <c r="U245" s="41"/>
      <c r="V245" s="41"/>
      <c r="W245" s="41"/>
      <c r="X245" s="41"/>
      <c r="Y245" s="41"/>
      <c r="Z245" s="41"/>
      <c r="AA245" s="41"/>
      <c r="AB245" s="41"/>
      <c r="AC245" s="41"/>
    </row>
    <row r="246" spans="1:29">
      <c r="A246" s="43"/>
      <c r="B246" s="43"/>
      <c r="C246" s="43"/>
      <c r="D246" s="43"/>
      <c r="E246" s="43"/>
      <c r="F246" s="44"/>
      <c r="G246" s="44"/>
      <c r="H246" s="43"/>
      <c r="I246" s="43"/>
      <c r="J246" s="43"/>
      <c r="K246" s="43"/>
      <c r="L246" s="45"/>
      <c r="M246" s="45"/>
      <c r="N246" s="41"/>
      <c r="O246" s="41"/>
      <c r="P246" s="41"/>
      <c r="Q246" s="41"/>
      <c r="R246" s="41"/>
      <c r="S246" s="41"/>
      <c r="T246" s="41"/>
      <c r="U246" s="41"/>
      <c r="V246" s="41"/>
      <c r="W246" s="41"/>
      <c r="X246" s="41"/>
      <c r="Y246" s="41"/>
      <c r="Z246" s="41"/>
      <c r="AA246" s="41"/>
      <c r="AB246" s="41"/>
      <c r="AC246" s="41"/>
    </row>
    <row r="247" spans="1:29">
      <c r="A247" s="43"/>
      <c r="B247" s="43"/>
      <c r="C247" s="43"/>
      <c r="D247" s="43"/>
      <c r="E247" s="43"/>
      <c r="F247" s="44"/>
      <c r="G247" s="44"/>
      <c r="H247" s="43"/>
      <c r="I247" s="43"/>
      <c r="J247" s="43"/>
      <c r="K247" s="43"/>
      <c r="L247" s="45"/>
      <c r="M247" s="45"/>
      <c r="N247" s="41"/>
      <c r="O247" s="41"/>
      <c r="P247" s="41"/>
      <c r="Q247" s="41"/>
      <c r="R247" s="41"/>
      <c r="S247" s="41"/>
      <c r="T247" s="41"/>
      <c r="U247" s="41"/>
      <c r="V247" s="41"/>
      <c r="W247" s="41"/>
      <c r="X247" s="41"/>
      <c r="Y247" s="41"/>
      <c r="Z247" s="41"/>
      <c r="AA247" s="41"/>
      <c r="AB247" s="41"/>
      <c r="AC247" s="41"/>
    </row>
    <row r="248" spans="1:29">
      <c r="A248" s="43"/>
      <c r="B248" s="43"/>
      <c r="C248" s="43"/>
      <c r="D248" s="43"/>
      <c r="E248" s="43"/>
      <c r="F248" s="44"/>
      <c r="G248" s="44"/>
      <c r="H248" s="43"/>
      <c r="I248" s="43"/>
      <c r="J248" s="43"/>
      <c r="K248" s="43"/>
      <c r="L248" s="45"/>
      <c r="M248" s="45"/>
      <c r="N248" s="41"/>
      <c r="O248" s="41"/>
      <c r="P248" s="41"/>
      <c r="Q248" s="41"/>
      <c r="R248" s="41"/>
      <c r="S248" s="41"/>
      <c r="T248" s="41"/>
      <c r="U248" s="41"/>
      <c r="V248" s="41"/>
      <c r="W248" s="41"/>
      <c r="X248" s="41"/>
      <c r="Y248" s="41"/>
      <c r="Z248" s="41"/>
      <c r="AA248" s="41"/>
      <c r="AB248" s="41"/>
      <c r="AC248" s="41"/>
    </row>
    <row r="249" spans="1:29">
      <c r="A249" s="43"/>
      <c r="B249" s="43"/>
      <c r="C249" s="43"/>
      <c r="D249" s="43"/>
      <c r="E249" s="43"/>
      <c r="F249" s="44"/>
      <c r="G249" s="44"/>
      <c r="H249" s="43"/>
      <c r="I249" s="43"/>
      <c r="J249" s="43"/>
      <c r="K249" s="43"/>
      <c r="L249" s="45"/>
      <c r="M249" s="45"/>
      <c r="N249" s="41"/>
      <c r="O249" s="41"/>
      <c r="P249" s="41"/>
      <c r="Q249" s="41"/>
      <c r="R249" s="41"/>
      <c r="S249" s="41"/>
      <c r="T249" s="41"/>
      <c r="U249" s="41"/>
      <c r="V249" s="41"/>
      <c r="W249" s="41"/>
      <c r="X249" s="41"/>
      <c r="Y249" s="41"/>
      <c r="Z249" s="41"/>
      <c r="AA249" s="41"/>
      <c r="AB249" s="41"/>
      <c r="AC249" s="41"/>
    </row>
    <row r="250" spans="1:29">
      <c r="A250" s="43"/>
      <c r="B250" s="43"/>
      <c r="C250" s="43"/>
      <c r="D250" s="43"/>
      <c r="E250" s="43"/>
      <c r="F250" s="44"/>
      <c r="G250" s="44"/>
      <c r="H250" s="43"/>
      <c r="I250" s="43"/>
      <c r="J250" s="43"/>
      <c r="K250" s="43"/>
      <c r="L250" s="45"/>
      <c r="M250" s="45"/>
      <c r="N250" s="41"/>
      <c r="O250" s="41"/>
      <c r="P250" s="41"/>
      <c r="Q250" s="41"/>
      <c r="R250" s="41"/>
      <c r="S250" s="41"/>
      <c r="T250" s="41"/>
      <c r="U250" s="41"/>
      <c r="V250" s="41"/>
      <c r="W250" s="41"/>
      <c r="X250" s="41"/>
      <c r="Y250" s="41"/>
      <c r="Z250" s="41"/>
      <c r="AA250" s="41"/>
      <c r="AB250" s="41"/>
      <c r="AC250" s="41"/>
    </row>
    <row r="251" spans="1:29">
      <c r="A251" s="43"/>
      <c r="B251" s="43"/>
      <c r="C251" s="43"/>
      <c r="D251" s="43"/>
      <c r="E251" s="43"/>
      <c r="F251" s="44"/>
      <c r="G251" s="44"/>
      <c r="H251" s="43"/>
      <c r="I251" s="43"/>
      <c r="J251" s="43"/>
      <c r="K251" s="43"/>
      <c r="L251" s="45"/>
      <c r="M251" s="45"/>
      <c r="N251" s="41"/>
      <c r="O251" s="41"/>
      <c r="P251" s="41"/>
      <c r="Q251" s="41"/>
      <c r="R251" s="41"/>
      <c r="S251" s="41"/>
      <c r="T251" s="41"/>
      <c r="U251" s="41"/>
      <c r="V251" s="41"/>
      <c r="W251" s="41"/>
      <c r="X251" s="41"/>
      <c r="Y251" s="41"/>
      <c r="Z251" s="41"/>
      <c r="AA251" s="41"/>
      <c r="AB251" s="41"/>
      <c r="AC251" s="41"/>
    </row>
    <row r="252" spans="1:29">
      <c r="A252" s="43"/>
      <c r="B252" s="43"/>
      <c r="C252" s="43"/>
      <c r="D252" s="43"/>
      <c r="E252" s="43"/>
      <c r="F252" s="44"/>
      <c r="G252" s="44"/>
      <c r="H252" s="43"/>
      <c r="I252" s="43"/>
      <c r="J252" s="43"/>
      <c r="K252" s="43"/>
      <c r="L252" s="45"/>
      <c r="M252" s="45"/>
      <c r="N252" s="41"/>
      <c r="O252" s="41"/>
      <c r="P252" s="41"/>
      <c r="Q252" s="41"/>
      <c r="R252" s="41"/>
      <c r="S252" s="41"/>
      <c r="T252" s="41"/>
      <c r="U252" s="41"/>
      <c r="V252" s="41"/>
      <c r="W252" s="41"/>
      <c r="X252" s="41"/>
      <c r="Y252" s="41"/>
      <c r="Z252" s="41"/>
      <c r="AA252" s="41"/>
      <c r="AB252" s="41"/>
      <c r="AC252" s="41"/>
    </row>
    <row r="253" spans="1:29">
      <c r="A253" s="43"/>
      <c r="B253" s="43"/>
      <c r="C253" s="43"/>
      <c r="D253" s="43"/>
      <c r="E253" s="43"/>
      <c r="F253" s="44"/>
      <c r="G253" s="44"/>
      <c r="H253" s="43"/>
      <c r="I253" s="43"/>
      <c r="J253" s="43"/>
      <c r="K253" s="43"/>
      <c r="L253" s="45"/>
      <c r="M253" s="45"/>
      <c r="N253" s="41"/>
      <c r="O253" s="41"/>
      <c r="P253" s="41"/>
      <c r="Q253" s="41"/>
      <c r="R253" s="41"/>
      <c r="S253" s="41"/>
      <c r="T253" s="41"/>
      <c r="U253" s="41"/>
      <c r="V253" s="41"/>
      <c r="W253" s="41"/>
      <c r="X253" s="41"/>
      <c r="Y253" s="41"/>
      <c r="Z253" s="41"/>
      <c r="AA253" s="41"/>
      <c r="AB253" s="41"/>
      <c r="AC253" s="41"/>
    </row>
    <row r="254" spans="1:29">
      <c r="A254" s="43"/>
      <c r="B254" s="43"/>
      <c r="C254" s="43"/>
      <c r="D254" s="43"/>
      <c r="E254" s="43"/>
      <c r="F254" s="44"/>
      <c r="G254" s="44"/>
      <c r="H254" s="43"/>
      <c r="I254" s="43"/>
      <c r="J254" s="43"/>
      <c r="K254" s="43"/>
      <c r="L254" s="45"/>
      <c r="M254" s="45"/>
      <c r="N254" s="41"/>
      <c r="O254" s="41"/>
      <c r="P254" s="41"/>
      <c r="Q254" s="41"/>
      <c r="R254" s="41"/>
      <c r="S254" s="41"/>
      <c r="T254" s="41"/>
      <c r="U254" s="41"/>
      <c r="V254" s="41"/>
      <c r="W254" s="41"/>
      <c r="X254" s="41"/>
      <c r="Y254" s="41"/>
      <c r="Z254" s="41"/>
      <c r="AA254" s="41"/>
      <c r="AB254" s="41"/>
      <c r="AC254" s="41"/>
    </row>
    <row r="255" spans="1:29">
      <c r="A255" s="43"/>
      <c r="B255" s="43"/>
      <c r="C255" s="43"/>
      <c r="D255" s="43"/>
      <c r="E255" s="43"/>
      <c r="F255" s="44"/>
      <c r="G255" s="44"/>
      <c r="H255" s="43"/>
      <c r="I255" s="43"/>
      <c r="J255" s="43"/>
      <c r="K255" s="43"/>
      <c r="L255" s="45"/>
      <c r="M255" s="45"/>
      <c r="N255" s="41"/>
      <c r="O255" s="41"/>
      <c r="P255" s="41"/>
      <c r="Q255" s="41"/>
      <c r="R255" s="41"/>
      <c r="S255" s="41"/>
      <c r="T255" s="41"/>
      <c r="U255" s="41"/>
      <c r="V255" s="41"/>
      <c r="W255" s="41"/>
      <c r="X255" s="41"/>
      <c r="Y255" s="41"/>
      <c r="Z255" s="41"/>
      <c r="AA255" s="41"/>
      <c r="AB255" s="41"/>
      <c r="AC255" s="41"/>
    </row>
    <row r="256" spans="1:29">
      <c r="A256" s="43"/>
      <c r="B256" s="43"/>
      <c r="C256" s="43"/>
      <c r="D256" s="43"/>
      <c r="E256" s="43"/>
      <c r="F256" s="44"/>
      <c r="G256" s="44"/>
      <c r="H256" s="43"/>
      <c r="I256" s="43"/>
      <c r="J256" s="43"/>
      <c r="K256" s="43"/>
      <c r="L256" s="45"/>
      <c r="M256" s="45"/>
      <c r="N256" s="41"/>
      <c r="O256" s="41"/>
      <c r="P256" s="41"/>
      <c r="Q256" s="41"/>
      <c r="R256" s="41"/>
      <c r="S256" s="41"/>
      <c r="T256" s="41"/>
      <c r="U256" s="41"/>
      <c r="V256" s="41"/>
      <c r="W256" s="41"/>
      <c r="X256" s="41"/>
      <c r="Y256" s="41"/>
      <c r="Z256" s="41"/>
      <c r="AA256" s="41"/>
      <c r="AB256" s="41"/>
      <c r="AC256" s="41"/>
    </row>
    <row r="257" spans="1:29">
      <c r="A257" s="43"/>
      <c r="B257" s="43"/>
      <c r="C257" s="43"/>
      <c r="D257" s="43"/>
      <c r="E257" s="43"/>
      <c r="F257" s="44"/>
      <c r="G257" s="44"/>
      <c r="H257" s="43"/>
      <c r="I257" s="43"/>
      <c r="J257" s="43"/>
      <c r="K257" s="43"/>
      <c r="L257" s="45"/>
      <c r="M257" s="45"/>
      <c r="N257" s="41"/>
      <c r="O257" s="41"/>
      <c r="P257" s="41"/>
      <c r="Q257" s="41"/>
      <c r="R257" s="41"/>
      <c r="S257" s="41"/>
      <c r="T257" s="41"/>
      <c r="U257" s="41"/>
      <c r="V257" s="41"/>
      <c r="W257" s="41"/>
      <c r="X257" s="41"/>
      <c r="Y257" s="41"/>
      <c r="Z257" s="41"/>
      <c r="AA257" s="41"/>
      <c r="AB257" s="41"/>
      <c r="AC257" s="41"/>
    </row>
    <row r="258" spans="1:29">
      <c r="A258" s="43"/>
      <c r="B258" s="43"/>
      <c r="C258" s="43"/>
      <c r="D258" s="43"/>
      <c r="E258" s="43"/>
      <c r="F258" s="44"/>
      <c r="G258" s="44"/>
      <c r="H258" s="43"/>
      <c r="I258" s="43"/>
      <c r="J258" s="43"/>
      <c r="K258" s="43"/>
      <c r="L258" s="45"/>
      <c r="M258" s="45"/>
      <c r="N258" s="41"/>
      <c r="O258" s="41"/>
      <c r="P258" s="41"/>
      <c r="Q258" s="41"/>
      <c r="R258" s="41"/>
      <c r="S258" s="41"/>
      <c r="T258" s="41"/>
      <c r="U258" s="41"/>
      <c r="V258" s="41"/>
      <c r="W258" s="41"/>
      <c r="X258" s="41"/>
      <c r="Y258" s="41"/>
      <c r="Z258" s="41"/>
      <c r="AA258" s="41"/>
      <c r="AB258" s="41"/>
      <c r="AC258" s="41"/>
    </row>
    <row r="259" spans="1:29">
      <c r="A259" s="43"/>
      <c r="B259" s="43"/>
      <c r="C259" s="43"/>
      <c r="D259" s="43"/>
      <c r="E259" s="43"/>
      <c r="F259" s="44"/>
      <c r="G259" s="44"/>
      <c r="H259" s="43"/>
      <c r="I259" s="43"/>
      <c r="J259" s="43"/>
      <c r="K259" s="43"/>
      <c r="L259" s="45"/>
      <c r="M259" s="45"/>
      <c r="N259" s="41"/>
      <c r="O259" s="41"/>
      <c r="P259" s="41"/>
      <c r="Q259" s="41"/>
      <c r="R259" s="41"/>
      <c r="S259" s="41"/>
      <c r="T259" s="41"/>
      <c r="U259" s="41"/>
      <c r="V259" s="41"/>
      <c r="W259" s="41"/>
      <c r="X259" s="41"/>
      <c r="Y259" s="41"/>
      <c r="Z259" s="41"/>
      <c r="AA259" s="41"/>
      <c r="AB259" s="41"/>
      <c r="AC259" s="41"/>
    </row>
    <row r="260" spans="1:29">
      <c r="A260" s="43"/>
      <c r="B260" s="43"/>
      <c r="C260" s="43"/>
      <c r="D260" s="43"/>
      <c r="E260" s="43"/>
      <c r="F260" s="44"/>
      <c r="G260" s="44"/>
      <c r="H260" s="43"/>
      <c r="I260" s="43"/>
      <c r="J260" s="43"/>
      <c r="K260" s="43"/>
      <c r="L260" s="45"/>
      <c r="M260" s="45"/>
      <c r="N260" s="41"/>
      <c r="O260" s="41"/>
      <c r="P260" s="41"/>
      <c r="Q260" s="41"/>
      <c r="R260" s="41"/>
      <c r="S260" s="41"/>
      <c r="T260" s="41"/>
      <c r="U260" s="41"/>
      <c r="V260" s="41"/>
      <c r="W260" s="41"/>
      <c r="X260" s="41"/>
      <c r="Y260" s="41"/>
      <c r="Z260" s="41"/>
      <c r="AA260" s="41"/>
      <c r="AB260" s="41"/>
      <c r="AC260" s="41"/>
    </row>
    <row r="261" spans="1:29">
      <c r="A261" s="43"/>
      <c r="B261" s="43"/>
      <c r="C261" s="43"/>
      <c r="D261" s="43"/>
      <c r="E261" s="43"/>
      <c r="F261" s="44"/>
      <c r="G261" s="44"/>
      <c r="H261" s="43"/>
      <c r="I261" s="43"/>
      <c r="J261" s="43"/>
      <c r="K261" s="43"/>
      <c r="L261" s="45"/>
      <c r="M261" s="45"/>
      <c r="N261" s="41"/>
      <c r="O261" s="41"/>
      <c r="P261" s="41"/>
      <c r="Q261" s="41"/>
      <c r="R261" s="41"/>
      <c r="S261" s="41"/>
      <c r="T261" s="41"/>
      <c r="U261" s="41"/>
      <c r="V261" s="41"/>
      <c r="W261" s="41"/>
      <c r="X261" s="41"/>
      <c r="Y261" s="41"/>
      <c r="Z261" s="41"/>
      <c r="AA261" s="41"/>
      <c r="AB261" s="41"/>
      <c r="AC261" s="41"/>
    </row>
    <row r="262" spans="1:29">
      <c r="A262" s="43"/>
      <c r="B262" s="43"/>
      <c r="C262" s="43"/>
      <c r="D262" s="43"/>
      <c r="E262" s="43"/>
      <c r="F262" s="44"/>
      <c r="G262" s="44"/>
      <c r="H262" s="43"/>
      <c r="I262" s="43"/>
      <c r="J262" s="43"/>
      <c r="K262" s="43"/>
      <c r="L262" s="45"/>
      <c r="M262" s="45"/>
      <c r="N262" s="41"/>
      <c r="O262" s="41"/>
      <c r="P262" s="41"/>
      <c r="Q262" s="41"/>
      <c r="R262" s="41"/>
      <c r="S262" s="41"/>
      <c r="T262" s="41"/>
      <c r="U262" s="41"/>
      <c r="V262" s="41"/>
      <c r="W262" s="41"/>
      <c r="X262" s="41"/>
      <c r="Y262" s="41"/>
      <c r="Z262" s="41"/>
      <c r="AA262" s="41"/>
      <c r="AB262" s="41"/>
      <c r="AC262" s="41"/>
    </row>
    <row r="263" spans="1:29">
      <c r="A263" s="43"/>
      <c r="B263" s="43"/>
      <c r="C263" s="43"/>
      <c r="D263" s="43"/>
      <c r="E263" s="43"/>
      <c r="F263" s="44"/>
      <c r="G263" s="44"/>
      <c r="H263" s="43"/>
      <c r="I263" s="43"/>
      <c r="J263" s="43"/>
      <c r="K263" s="43"/>
      <c r="L263" s="45"/>
      <c r="M263" s="45"/>
      <c r="N263" s="41"/>
      <c r="O263" s="41"/>
      <c r="P263" s="41"/>
      <c r="Q263" s="41"/>
      <c r="R263" s="41"/>
      <c r="S263" s="41"/>
      <c r="T263" s="41"/>
      <c r="U263" s="41"/>
      <c r="V263" s="41"/>
      <c r="W263" s="41"/>
      <c r="X263" s="41"/>
      <c r="Y263" s="41"/>
      <c r="Z263" s="41"/>
      <c r="AA263" s="41"/>
      <c r="AB263" s="41"/>
      <c r="AC263" s="41"/>
    </row>
    <row r="264" spans="1:29">
      <c r="A264" s="43"/>
      <c r="B264" s="43"/>
      <c r="C264" s="43"/>
      <c r="D264" s="43"/>
      <c r="E264" s="43"/>
      <c r="F264" s="44"/>
      <c r="G264" s="44"/>
      <c r="H264" s="43"/>
      <c r="I264" s="43"/>
      <c r="J264" s="43"/>
      <c r="K264" s="43"/>
      <c r="L264" s="45"/>
      <c r="M264" s="45"/>
      <c r="N264" s="41"/>
      <c r="O264" s="41"/>
      <c r="P264" s="41"/>
      <c r="Q264" s="41"/>
      <c r="R264" s="41"/>
      <c r="S264" s="41"/>
      <c r="T264" s="41"/>
      <c r="U264" s="41"/>
      <c r="V264" s="41"/>
      <c r="W264" s="41"/>
      <c r="X264" s="41"/>
      <c r="Y264" s="41"/>
      <c r="Z264" s="41"/>
      <c r="AA264" s="41"/>
      <c r="AB264" s="41"/>
      <c r="AC264" s="41"/>
    </row>
    <row r="265" spans="1:29">
      <c r="A265" s="43"/>
      <c r="B265" s="43"/>
      <c r="C265" s="43"/>
      <c r="D265" s="43"/>
      <c r="E265" s="43"/>
      <c r="F265" s="44"/>
      <c r="G265" s="44"/>
      <c r="H265" s="43"/>
      <c r="I265" s="43"/>
      <c r="J265" s="43"/>
      <c r="K265" s="43"/>
      <c r="L265" s="45"/>
      <c r="M265" s="45"/>
      <c r="N265" s="41"/>
      <c r="O265" s="41"/>
      <c r="P265" s="41"/>
      <c r="Q265" s="41"/>
      <c r="R265" s="41"/>
      <c r="S265" s="41"/>
      <c r="T265" s="41"/>
      <c r="U265" s="41"/>
      <c r="V265" s="41"/>
      <c r="W265" s="41"/>
      <c r="X265" s="41"/>
      <c r="Y265" s="41"/>
      <c r="Z265" s="41"/>
      <c r="AA265" s="41"/>
      <c r="AB265" s="41"/>
      <c r="AC265" s="41"/>
    </row>
    <row r="266" spans="1:29">
      <c r="A266" s="43"/>
      <c r="B266" s="43"/>
      <c r="C266" s="43"/>
      <c r="D266" s="43"/>
      <c r="E266" s="43"/>
      <c r="F266" s="44"/>
      <c r="G266" s="44"/>
      <c r="H266" s="43"/>
      <c r="I266" s="43"/>
      <c r="J266" s="43"/>
      <c r="K266" s="43"/>
      <c r="L266" s="45"/>
      <c r="M266" s="45"/>
      <c r="N266" s="41"/>
      <c r="O266" s="41"/>
      <c r="P266" s="41"/>
      <c r="Q266" s="41"/>
      <c r="R266" s="41"/>
      <c r="S266" s="41"/>
      <c r="T266" s="41"/>
      <c r="U266" s="41"/>
      <c r="V266" s="41"/>
      <c r="W266" s="41"/>
      <c r="X266" s="41"/>
      <c r="Y266" s="41"/>
      <c r="Z266" s="41"/>
      <c r="AA266" s="41"/>
      <c r="AB266" s="41"/>
      <c r="AC266" s="41"/>
    </row>
    <row r="267" spans="1:29">
      <c r="A267" s="43"/>
      <c r="B267" s="43"/>
      <c r="C267" s="43"/>
      <c r="D267" s="43"/>
      <c r="E267" s="43"/>
      <c r="F267" s="44"/>
      <c r="G267" s="44"/>
      <c r="H267" s="43"/>
      <c r="I267" s="43"/>
      <c r="J267" s="43"/>
      <c r="K267" s="43"/>
      <c r="L267" s="45"/>
      <c r="M267" s="45"/>
      <c r="N267" s="41"/>
      <c r="O267" s="41"/>
      <c r="P267" s="41"/>
      <c r="Q267" s="41"/>
      <c r="R267" s="41"/>
      <c r="S267" s="41"/>
      <c r="T267" s="41"/>
      <c r="U267" s="41"/>
      <c r="V267" s="41"/>
      <c r="W267" s="41"/>
      <c r="X267" s="41"/>
      <c r="Y267" s="41"/>
      <c r="Z267" s="41"/>
      <c r="AA267" s="41"/>
      <c r="AB267" s="41"/>
      <c r="AC267" s="41"/>
    </row>
    <row r="268" spans="1:29">
      <c r="A268" s="43"/>
      <c r="B268" s="43"/>
      <c r="C268" s="43"/>
      <c r="D268" s="43"/>
      <c r="E268" s="43"/>
      <c r="F268" s="44"/>
      <c r="G268" s="44"/>
      <c r="H268" s="43"/>
      <c r="I268" s="43"/>
      <c r="J268" s="43"/>
      <c r="K268" s="43"/>
      <c r="L268" s="45"/>
      <c r="M268" s="45"/>
      <c r="N268" s="41"/>
      <c r="O268" s="41"/>
      <c r="P268" s="41"/>
      <c r="Q268" s="41"/>
      <c r="R268" s="41"/>
      <c r="S268" s="41"/>
      <c r="T268" s="41"/>
      <c r="U268" s="41"/>
      <c r="V268" s="41"/>
      <c r="W268" s="41"/>
      <c r="X268" s="41"/>
      <c r="Y268" s="41"/>
      <c r="Z268" s="41"/>
      <c r="AA268" s="41"/>
      <c r="AB268" s="41"/>
      <c r="AC268" s="41"/>
    </row>
    <row r="269" spans="1:29">
      <c r="A269" s="43"/>
      <c r="B269" s="43"/>
      <c r="C269" s="43"/>
      <c r="D269" s="43"/>
      <c r="E269" s="43"/>
      <c r="F269" s="44"/>
      <c r="G269" s="44"/>
      <c r="H269" s="43"/>
      <c r="I269" s="43"/>
      <c r="J269" s="43"/>
      <c r="K269" s="43"/>
      <c r="L269" s="45"/>
      <c r="M269" s="45"/>
      <c r="N269" s="41"/>
      <c r="O269" s="41"/>
      <c r="P269" s="41"/>
      <c r="Q269" s="41"/>
      <c r="R269" s="41"/>
      <c r="S269" s="41"/>
      <c r="T269" s="41"/>
      <c r="U269" s="41"/>
      <c r="V269" s="41"/>
      <c r="W269" s="41"/>
      <c r="X269" s="41"/>
      <c r="Y269" s="41"/>
      <c r="Z269" s="41"/>
      <c r="AA269" s="41"/>
      <c r="AB269" s="41"/>
      <c r="AC269" s="41"/>
    </row>
    <row r="270" spans="1:29">
      <c r="A270" s="43"/>
      <c r="B270" s="43"/>
      <c r="C270" s="43"/>
      <c r="D270" s="43"/>
      <c r="E270" s="43"/>
      <c r="F270" s="44"/>
      <c r="G270" s="44"/>
      <c r="H270" s="43"/>
      <c r="I270" s="43"/>
      <c r="J270" s="43"/>
      <c r="K270" s="43"/>
      <c r="L270" s="45"/>
      <c r="M270" s="45"/>
      <c r="N270" s="41"/>
      <c r="O270" s="41"/>
      <c r="P270" s="41"/>
      <c r="Q270" s="41"/>
      <c r="R270" s="41"/>
      <c r="S270" s="41"/>
      <c r="T270" s="41"/>
      <c r="U270" s="41"/>
      <c r="V270" s="41"/>
      <c r="W270" s="41"/>
      <c r="X270" s="41"/>
      <c r="Y270" s="41"/>
      <c r="Z270" s="41"/>
      <c r="AA270" s="41"/>
      <c r="AB270" s="41"/>
      <c r="AC270" s="41"/>
    </row>
    <row r="271" spans="1:29">
      <c r="A271" s="43"/>
      <c r="B271" s="43"/>
      <c r="C271" s="43"/>
      <c r="D271" s="43"/>
      <c r="E271" s="43"/>
      <c r="F271" s="44"/>
      <c r="G271" s="44"/>
      <c r="H271" s="43"/>
      <c r="I271" s="43"/>
      <c r="J271" s="43"/>
      <c r="K271" s="43"/>
      <c r="L271" s="45"/>
      <c r="M271" s="45"/>
      <c r="N271" s="41"/>
      <c r="O271" s="41"/>
      <c r="P271" s="41"/>
      <c r="Q271" s="41"/>
      <c r="R271" s="41"/>
      <c r="S271" s="41"/>
      <c r="T271" s="41"/>
      <c r="U271" s="41"/>
      <c r="V271" s="41"/>
      <c r="W271" s="41"/>
      <c r="X271" s="41"/>
      <c r="Y271" s="41"/>
      <c r="Z271" s="41"/>
      <c r="AA271" s="41"/>
      <c r="AB271" s="41"/>
      <c r="AC271" s="41"/>
    </row>
    <row r="272" spans="1:29">
      <c r="A272" s="43"/>
      <c r="B272" s="43"/>
      <c r="C272" s="43"/>
      <c r="D272" s="43"/>
      <c r="E272" s="43"/>
      <c r="F272" s="44"/>
      <c r="G272" s="44"/>
      <c r="H272" s="43"/>
      <c r="I272" s="43"/>
      <c r="J272" s="43"/>
      <c r="K272" s="43"/>
      <c r="L272" s="45"/>
      <c r="M272" s="45"/>
      <c r="N272" s="41"/>
      <c r="O272" s="41"/>
      <c r="P272" s="41"/>
      <c r="Q272" s="41"/>
      <c r="R272" s="41"/>
      <c r="S272" s="41"/>
      <c r="T272" s="41"/>
      <c r="U272" s="41"/>
      <c r="V272" s="41"/>
      <c r="W272" s="41"/>
      <c r="X272" s="41"/>
      <c r="Y272" s="41"/>
      <c r="Z272" s="41"/>
      <c r="AA272" s="41"/>
      <c r="AB272" s="41"/>
      <c r="AC272" s="41"/>
    </row>
    <row r="273" spans="1:29">
      <c r="A273" s="43"/>
      <c r="B273" s="43"/>
      <c r="C273" s="43"/>
      <c r="D273" s="43"/>
      <c r="E273" s="43"/>
      <c r="F273" s="44"/>
      <c r="G273" s="44"/>
      <c r="H273" s="43"/>
      <c r="I273" s="43"/>
      <c r="J273" s="43"/>
      <c r="K273" s="43"/>
      <c r="L273" s="45"/>
      <c r="M273" s="45"/>
      <c r="N273" s="41"/>
      <c r="O273" s="41"/>
      <c r="P273" s="41"/>
      <c r="Q273" s="41"/>
      <c r="R273" s="41"/>
      <c r="S273" s="41"/>
      <c r="T273" s="41"/>
      <c r="U273" s="41"/>
      <c r="V273" s="41"/>
      <c r="W273" s="41"/>
      <c r="X273" s="41"/>
      <c r="Y273" s="41"/>
      <c r="Z273" s="41"/>
      <c r="AA273" s="41"/>
      <c r="AB273" s="41"/>
      <c r="AC273" s="41"/>
    </row>
    <row r="274" spans="1:29">
      <c r="A274" s="43"/>
      <c r="B274" s="43"/>
      <c r="C274" s="43"/>
      <c r="D274" s="43"/>
      <c r="E274" s="43"/>
      <c r="F274" s="44"/>
      <c r="G274" s="44"/>
      <c r="H274" s="43"/>
      <c r="I274" s="43"/>
      <c r="J274" s="43"/>
      <c r="K274" s="43"/>
      <c r="L274" s="45"/>
      <c r="M274" s="45"/>
      <c r="N274" s="41"/>
      <c r="O274" s="41"/>
      <c r="P274" s="41"/>
      <c r="Q274" s="41"/>
      <c r="R274" s="41"/>
      <c r="S274" s="41"/>
      <c r="T274" s="41"/>
      <c r="U274" s="41"/>
      <c r="V274" s="41"/>
      <c r="W274" s="41"/>
      <c r="X274" s="41"/>
      <c r="Y274" s="41"/>
      <c r="Z274" s="41"/>
      <c r="AA274" s="41"/>
      <c r="AB274" s="41"/>
      <c r="AC274" s="41"/>
    </row>
    <row r="275" spans="1:29">
      <c r="A275" s="43"/>
      <c r="B275" s="43"/>
      <c r="C275" s="43"/>
      <c r="D275" s="43"/>
      <c r="E275" s="43"/>
      <c r="F275" s="44"/>
      <c r="G275" s="44"/>
      <c r="H275" s="43"/>
      <c r="I275" s="43"/>
      <c r="J275" s="43"/>
      <c r="K275" s="43"/>
      <c r="L275" s="45"/>
      <c r="M275" s="45"/>
      <c r="N275" s="41"/>
      <c r="O275" s="41"/>
      <c r="P275" s="41"/>
      <c r="Q275" s="41"/>
      <c r="R275" s="41"/>
      <c r="S275" s="41"/>
      <c r="T275" s="41"/>
      <c r="U275" s="41"/>
      <c r="V275" s="41"/>
      <c r="W275" s="41"/>
      <c r="X275" s="41"/>
      <c r="Y275" s="41"/>
      <c r="Z275" s="41"/>
      <c r="AA275" s="41"/>
      <c r="AB275" s="41"/>
      <c r="AC275" s="41"/>
    </row>
    <row r="276" spans="1:29">
      <c r="A276" s="43"/>
      <c r="B276" s="43"/>
      <c r="C276" s="43"/>
      <c r="D276" s="43"/>
      <c r="E276" s="43"/>
      <c r="F276" s="44"/>
      <c r="G276" s="44"/>
      <c r="H276" s="43"/>
      <c r="I276" s="43"/>
      <c r="J276" s="43"/>
      <c r="K276" s="43"/>
      <c r="L276" s="45"/>
      <c r="M276" s="45"/>
      <c r="N276" s="41"/>
      <c r="O276" s="41"/>
      <c r="P276" s="41"/>
      <c r="Q276" s="41"/>
      <c r="R276" s="41"/>
      <c r="S276" s="41"/>
      <c r="T276" s="41"/>
      <c r="U276" s="41"/>
      <c r="V276" s="41"/>
      <c r="W276" s="41"/>
      <c r="X276" s="41"/>
      <c r="Y276" s="41"/>
      <c r="Z276" s="41"/>
      <c r="AA276" s="41"/>
      <c r="AB276" s="41"/>
      <c r="AC276" s="41"/>
    </row>
    <row r="277" spans="1:29">
      <c r="A277" s="43"/>
      <c r="B277" s="43"/>
      <c r="C277" s="43"/>
      <c r="D277" s="43"/>
      <c r="E277" s="43"/>
      <c r="F277" s="44"/>
      <c r="G277" s="44"/>
      <c r="H277" s="43"/>
      <c r="I277" s="43"/>
      <c r="J277" s="43"/>
      <c r="K277" s="43"/>
      <c r="L277" s="45"/>
      <c r="M277" s="45"/>
      <c r="N277" s="41"/>
      <c r="O277" s="41"/>
      <c r="P277" s="41"/>
      <c r="Q277" s="41"/>
      <c r="R277" s="41"/>
      <c r="S277" s="41"/>
      <c r="T277" s="41"/>
      <c r="U277" s="41"/>
      <c r="V277" s="41"/>
      <c r="W277" s="41"/>
      <c r="X277" s="41"/>
      <c r="Y277" s="41"/>
      <c r="Z277" s="41"/>
      <c r="AA277" s="41"/>
      <c r="AB277" s="41"/>
      <c r="AC277" s="41"/>
    </row>
    <row r="278" spans="1:29">
      <c r="A278" s="43"/>
      <c r="B278" s="43"/>
      <c r="C278" s="43"/>
      <c r="D278" s="43"/>
      <c r="E278" s="43"/>
      <c r="F278" s="44"/>
      <c r="G278" s="44"/>
      <c r="H278" s="43"/>
      <c r="I278" s="43"/>
      <c r="J278" s="43"/>
      <c r="K278" s="43"/>
      <c r="L278" s="45"/>
      <c r="M278" s="45"/>
      <c r="N278" s="41"/>
      <c r="O278" s="41"/>
      <c r="P278" s="41"/>
      <c r="Q278" s="41"/>
      <c r="R278" s="41"/>
      <c r="S278" s="41"/>
      <c r="T278" s="41"/>
      <c r="U278" s="41"/>
      <c r="V278" s="41"/>
      <c r="W278" s="41"/>
      <c r="X278" s="41"/>
      <c r="Y278" s="41"/>
      <c r="Z278" s="41"/>
      <c r="AA278" s="41"/>
      <c r="AB278" s="41"/>
      <c r="AC278" s="41"/>
    </row>
    <row r="279" spans="1:29">
      <c r="A279" s="43"/>
      <c r="B279" s="43"/>
      <c r="C279" s="43"/>
      <c r="D279" s="43"/>
      <c r="E279" s="43"/>
      <c r="F279" s="44"/>
      <c r="G279" s="44"/>
      <c r="H279" s="43"/>
      <c r="I279" s="43"/>
      <c r="J279" s="43"/>
      <c r="K279" s="43"/>
      <c r="L279" s="45"/>
      <c r="M279" s="45"/>
      <c r="N279" s="41"/>
      <c r="O279" s="41"/>
      <c r="P279" s="41"/>
      <c r="Q279" s="41"/>
      <c r="R279" s="41"/>
      <c r="S279" s="41"/>
      <c r="T279" s="41"/>
      <c r="U279" s="41"/>
      <c r="V279" s="41"/>
      <c r="W279" s="41"/>
      <c r="X279" s="41"/>
      <c r="Y279" s="41"/>
      <c r="Z279" s="41"/>
      <c r="AA279" s="41"/>
      <c r="AB279" s="41"/>
      <c r="AC279" s="41"/>
    </row>
    <row r="280" spans="1:29">
      <c r="A280" s="43"/>
      <c r="B280" s="43"/>
      <c r="C280" s="43"/>
      <c r="D280" s="43"/>
      <c r="E280" s="43"/>
      <c r="F280" s="44"/>
      <c r="G280" s="44"/>
      <c r="H280" s="43"/>
      <c r="I280" s="43"/>
      <c r="J280" s="43"/>
      <c r="K280" s="43"/>
      <c r="L280" s="45"/>
      <c r="M280" s="45"/>
      <c r="N280" s="41"/>
      <c r="O280" s="41"/>
      <c r="P280" s="41"/>
      <c r="Q280" s="41"/>
      <c r="R280" s="41"/>
      <c r="S280" s="41"/>
      <c r="T280" s="41"/>
      <c r="U280" s="41"/>
      <c r="V280" s="41"/>
      <c r="W280" s="41"/>
      <c r="X280" s="41"/>
      <c r="Y280" s="41"/>
      <c r="Z280" s="41"/>
      <c r="AA280" s="41"/>
      <c r="AB280" s="41"/>
      <c r="AC280" s="41"/>
    </row>
    <row r="281" spans="1:29">
      <c r="A281" s="43"/>
      <c r="B281" s="43"/>
      <c r="C281" s="43"/>
      <c r="D281" s="43"/>
      <c r="E281" s="43"/>
      <c r="F281" s="44"/>
      <c r="G281" s="44"/>
      <c r="H281" s="43"/>
      <c r="I281" s="43"/>
      <c r="J281" s="43"/>
      <c r="K281" s="43"/>
      <c r="L281" s="45"/>
      <c r="M281" s="45"/>
      <c r="N281" s="41"/>
      <c r="O281" s="41"/>
      <c r="P281" s="41"/>
      <c r="Q281" s="41"/>
      <c r="R281" s="41"/>
      <c r="S281" s="41"/>
      <c r="T281" s="41"/>
      <c r="U281" s="41"/>
      <c r="V281" s="41"/>
      <c r="W281" s="41"/>
      <c r="X281" s="41"/>
      <c r="Y281" s="41"/>
      <c r="Z281" s="41"/>
      <c r="AA281" s="41"/>
      <c r="AB281" s="41"/>
      <c r="AC281" s="41"/>
    </row>
    <row r="282" spans="1:29">
      <c r="A282" s="43"/>
      <c r="B282" s="43"/>
      <c r="C282" s="43"/>
      <c r="D282" s="43"/>
      <c r="E282" s="43"/>
      <c r="F282" s="44"/>
      <c r="G282" s="44"/>
      <c r="H282" s="43"/>
      <c r="I282" s="43"/>
      <c r="J282" s="43"/>
      <c r="K282" s="43"/>
      <c r="L282" s="45"/>
      <c r="M282" s="45"/>
      <c r="N282" s="41"/>
      <c r="O282" s="41"/>
      <c r="P282" s="41"/>
      <c r="Q282" s="41"/>
      <c r="R282" s="41"/>
      <c r="S282" s="41"/>
      <c r="T282" s="41"/>
      <c r="U282" s="41"/>
      <c r="V282" s="41"/>
      <c r="W282" s="41"/>
      <c r="X282" s="41"/>
      <c r="Y282" s="41"/>
      <c r="Z282" s="41"/>
      <c r="AA282" s="41"/>
      <c r="AB282" s="41"/>
      <c r="AC282" s="41"/>
    </row>
    <row r="283" spans="1:29">
      <c r="A283" s="43"/>
      <c r="B283" s="43"/>
      <c r="C283" s="43"/>
      <c r="D283" s="43"/>
      <c r="E283" s="43"/>
      <c r="F283" s="44"/>
      <c r="G283" s="44"/>
      <c r="H283" s="43"/>
      <c r="I283" s="43"/>
      <c r="J283" s="43"/>
      <c r="K283" s="43"/>
      <c r="L283" s="45"/>
      <c r="M283" s="45"/>
      <c r="N283" s="41"/>
      <c r="O283" s="41"/>
      <c r="P283" s="41"/>
      <c r="Q283" s="41"/>
      <c r="R283" s="41"/>
      <c r="S283" s="41"/>
      <c r="T283" s="41"/>
      <c r="U283" s="41"/>
      <c r="V283" s="41"/>
      <c r="W283" s="41"/>
      <c r="X283" s="41"/>
      <c r="Y283" s="41"/>
      <c r="Z283" s="41"/>
      <c r="AA283" s="41"/>
      <c r="AB283" s="41"/>
      <c r="AC283" s="41"/>
    </row>
    <row r="284" spans="1:29">
      <c r="A284" s="43"/>
      <c r="B284" s="43"/>
      <c r="C284" s="43"/>
      <c r="D284" s="43"/>
      <c r="E284" s="43"/>
      <c r="F284" s="44"/>
      <c r="G284" s="44"/>
      <c r="H284" s="43"/>
      <c r="I284" s="43"/>
      <c r="J284" s="43"/>
      <c r="K284" s="43"/>
      <c r="L284" s="45"/>
      <c r="M284" s="45"/>
      <c r="N284" s="41"/>
      <c r="O284" s="41"/>
      <c r="P284" s="41"/>
      <c r="Q284" s="41"/>
      <c r="R284" s="41"/>
      <c r="S284" s="41"/>
      <c r="T284" s="41"/>
      <c r="U284" s="41"/>
      <c r="V284" s="41"/>
      <c r="W284" s="41"/>
      <c r="X284" s="41"/>
      <c r="Y284" s="41"/>
      <c r="Z284" s="41"/>
      <c r="AA284" s="41"/>
      <c r="AB284" s="41"/>
      <c r="AC284" s="41"/>
    </row>
    <row r="285" spans="1:29">
      <c r="A285" s="43"/>
      <c r="B285" s="43"/>
      <c r="C285" s="43"/>
      <c r="D285" s="43"/>
      <c r="E285" s="43"/>
      <c r="F285" s="44"/>
      <c r="G285" s="44"/>
      <c r="H285" s="43"/>
      <c r="I285" s="43"/>
      <c r="J285" s="43"/>
      <c r="K285" s="43"/>
      <c r="L285" s="45"/>
      <c r="M285" s="45"/>
      <c r="N285" s="41"/>
      <c r="O285" s="41"/>
      <c r="P285" s="41"/>
      <c r="Q285" s="41"/>
      <c r="R285" s="41"/>
      <c r="S285" s="41"/>
      <c r="T285" s="41"/>
      <c r="U285" s="41"/>
      <c r="V285" s="41"/>
      <c r="W285" s="41"/>
      <c r="X285" s="41"/>
      <c r="Y285" s="41"/>
      <c r="Z285" s="41"/>
      <c r="AA285" s="41"/>
      <c r="AB285" s="41"/>
      <c r="AC285" s="41"/>
    </row>
    <row r="286" spans="1:29">
      <c r="A286" s="43"/>
      <c r="B286" s="43"/>
      <c r="C286" s="43"/>
      <c r="D286" s="43"/>
      <c r="E286" s="43"/>
      <c r="F286" s="44"/>
      <c r="G286" s="44"/>
      <c r="H286" s="43"/>
      <c r="I286" s="43"/>
      <c r="J286" s="43"/>
      <c r="K286" s="43"/>
      <c r="L286" s="45"/>
      <c r="M286" s="45"/>
      <c r="N286" s="41"/>
      <c r="O286" s="41"/>
      <c r="P286" s="41"/>
      <c r="Q286" s="41"/>
      <c r="R286" s="41"/>
      <c r="S286" s="41"/>
      <c r="T286" s="41"/>
      <c r="U286" s="41"/>
      <c r="V286" s="41"/>
      <c r="W286" s="41"/>
      <c r="X286" s="41"/>
      <c r="Y286" s="41"/>
      <c r="Z286" s="41"/>
      <c r="AA286" s="41"/>
      <c r="AB286" s="41"/>
      <c r="AC286" s="41"/>
    </row>
    <row r="287" spans="1:29">
      <c r="A287" s="43"/>
      <c r="B287" s="43"/>
      <c r="C287" s="43"/>
      <c r="D287" s="43"/>
      <c r="E287" s="43"/>
      <c r="F287" s="44"/>
      <c r="G287" s="44"/>
      <c r="H287" s="43"/>
      <c r="I287" s="43"/>
      <c r="J287" s="43"/>
      <c r="K287" s="43"/>
      <c r="L287" s="45"/>
      <c r="M287" s="45"/>
      <c r="N287" s="41"/>
      <c r="O287" s="41"/>
      <c r="P287" s="41"/>
      <c r="Q287" s="41"/>
      <c r="R287" s="41"/>
      <c r="S287" s="41"/>
      <c r="T287" s="41"/>
      <c r="U287" s="41"/>
      <c r="V287" s="41"/>
      <c r="W287" s="41"/>
      <c r="X287" s="41"/>
      <c r="Y287" s="41"/>
      <c r="Z287" s="41"/>
      <c r="AA287" s="41"/>
      <c r="AB287" s="41"/>
      <c r="AC287" s="41"/>
    </row>
    <row r="288" spans="1:29">
      <c r="A288" s="43"/>
      <c r="B288" s="43"/>
      <c r="C288" s="43"/>
      <c r="D288" s="43"/>
      <c r="E288" s="43"/>
      <c r="F288" s="44"/>
      <c r="G288" s="44"/>
      <c r="H288" s="43"/>
      <c r="I288" s="43"/>
      <c r="J288" s="43"/>
      <c r="K288" s="43"/>
      <c r="L288" s="45"/>
      <c r="M288" s="45"/>
      <c r="N288" s="41"/>
      <c r="O288" s="41"/>
      <c r="P288" s="41"/>
      <c r="Q288" s="41"/>
      <c r="R288" s="41"/>
      <c r="S288" s="41"/>
      <c r="T288" s="41"/>
      <c r="U288" s="41"/>
      <c r="V288" s="41"/>
      <c r="W288" s="41"/>
      <c r="X288" s="41"/>
      <c r="Y288" s="41"/>
      <c r="Z288" s="41"/>
      <c r="AA288" s="41"/>
      <c r="AB288" s="41"/>
      <c r="AC288" s="41"/>
    </row>
    <row r="289" spans="1:29">
      <c r="A289" s="43"/>
      <c r="B289" s="43"/>
      <c r="C289" s="43"/>
      <c r="D289" s="43"/>
      <c r="E289" s="43"/>
      <c r="F289" s="44"/>
      <c r="G289" s="44"/>
      <c r="H289" s="43"/>
      <c r="I289" s="43"/>
      <c r="J289" s="43"/>
      <c r="K289" s="43"/>
      <c r="L289" s="45"/>
      <c r="M289" s="45"/>
      <c r="N289" s="41"/>
      <c r="O289" s="41"/>
      <c r="P289" s="41"/>
      <c r="Q289" s="41"/>
      <c r="R289" s="41"/>
      <c r="S289" s="41"/>
      <c r="T289" s="41"/>
      <c r="U289" s="41"/>
      <c r="V289" s="41"/>
      <c r="W289" s="41"/>
      <c r="X289" s="41"/>
      <c r="Y289" s="41"/>
      <c r="Z289" s="41"/>
      <c r="AA289" s="41"/>
      <c r="AB289" s="41"/>
      <c r="AC289" s="41"/>
    </row>
    <row r="290" spans="1:29">
      <c r="A290" s="43"/>
      <c r="B290" s="43"/>
      <c r="C290" s="43"/>
      <c r="D290" s="43"/>
      <c r="E290" s="43"/>
      <c r="F290" s="44"/>
      <c r="G290" s="44"/>
      <c r="H290" s="43"/>
      <c r="I290" s="43"/>
      <c r="J290" s="43"/>
      <c r="K290" s="43"/>
      <c r="L290" s="45"/>
      <c r="M290" s="45"/>
      <c r="N290" s="41"/>
      <c r="O290" s="41"/>
      <c r="P290" s="41"/>
      <c r="Q290" s="41"/>
      <c r="R290" s="41"/>
      <c r="S290" s="41"/>
      <c r="T290" s="41"/>
      <c r="U290" s="41"/>
      <c r="V290" s="41"/>
      <c r="W290" s="41"/>
      <c r="X290" s="41"/>
      <c r="Y290" s="41"/>
      <c r="Z290" s="41"/>
      <c r="AA290" s="41"/>
      <c r="AB290" s="41"/>
      <c r="AC290" s="41"/>
    </row>
    <row r="291" spans="1:29">
      <c r="A291" s="43"/>
      <c r="B291" s="43"/>
      <c r="C291" s="43"/>
      <c r="D291" s="43"/>
      <c r="E291" s="43"/>
      <c r="F291" s="44"/>
      <c r="G291" s="44"/>
      <c r="H291" s="43"/>
      <c r="I291" s="43"/>
      <c r="J291" s="43"/>
      <c r="K291" s="43"/>
      <c r="L291" s="45"/>
      <c r="M291" s="45"/>
      <c r="N291" s="41"/>
      <c r="O291" s="41"/>
      <c r="P291" s="41"/>
      <c r="Q291" s="41"/>
      <c r="R291" s="41"/>
      <c r="S291" s="41"/>
      <c r="T291" s="41"/>
      <c r="U291" s="41"/>
      <c r="V291" s="41"/>
      <c r="W291" s="41"/>
      <c r="X291" s="41"/>
      <c r="Y291" s="41"/>
      <c r="Z291" s="41"/>
      <c r="AA291" s="41"/>
      <c r="AB291" s="41"/>
      <c r="AC291" s="41"/>
    </row>
    <row r="292" spans="1:29">
      <c r="A292" s="43"/>
      <c r="B292" s="43"/>
      <c r="C292" s="43"/>
      <c r="D292" s="43"/>
      <c r="E292" s="43"/>
      <c r="F292" s="44"/>
      <c r="G292" s="44"/>
      <c r="H292" s="43"/>
      <c r="I292" s="43"/>
      <c r="J292" s="43"/>
      <c r="K292" s="43"/>
      <c r="L292" s="45"/>
      <c r="M292" s="45"/>
      <c r="N292" s="41"/>
      <c r="O292" s="41"/>
      <c r="P292" s="41"/>
      <c r="Q292" s="41"/>
      <c r="R292" s="41"/>
      <c r="S292" s="41"/>
      <c r="T292" s="41"/>
      <c r="U292" s="41"/>
      <c r="V292" s="41"/>
      <c r="W292" s="41"/>
      <c r="X292" s="41"/>
      <c r="Y292" s="41"/>
      <c r="Z292" s="41"/>
      <c r="AA292" s="41"/>
      <c r="AB292" s="41"/>
      <c r="AC292" s="41"/>
    </row>
    <row r="293" spans="1:29">
      <c r="A293" s="43"/>
      <c r="B293" s="43"/>
      <c r="C293" s="43"/>
      <c r="D293" s="43"/>
      <c r="E293" s="43"/>
      <c r="F293" s="44"/>
      <c r="G293" s="44"/>
      <c r="H293" s="43"/>
      <c r="I293" s="43"/>
      <c r="J293" s="43"/>
      <c r="K293" s="43"/>
      <c r="L293" s="45"/>
      <c r="M293" s="45"/>
      <c r="N293" s="41"/>
      <c r="O293" s="41"/>
      <c r="P293" s="41"/>
      <c r="Q293" s="41"/>
      <c r="R293" s="41"/>
      <c r="S293" s="41"/>
      <c r="T293" s="41"/>
      <c r="U293" s="41"/>
      <c r="V293" s="41"/>
      <c r="W293" s="41"/>
      <c r="X293" s="41"/>
      <c r="Y293" s="41"/>
      <c r="Z293" s="41"/>
      <c r="AA293" s="41"/>
      <c r="AB293" s="41"/>
      <c r="AC293" s="41"/>
    </row>
    <row r="294" spans="1:29">
      <c r="A294" s="43"/>
      <c r="B294" s="43"/>
      <c r="C294" s="43"/>
      <c r="D294" s="43"/>
      <c r="E294" s="43"/>
      <c r="F294" s="44"/>
      <c r="G294" s="44"/>
      <c r="H294" s="43"/>
      <c r="I294" s="43"/>
      <c r="J294" s="43"/>
      <c r="K294" s="43"/>
      <c r="L294" s="45"/>
      <c r="M294" s="45"/>
      <c r="N294" s="41"/>
      <c r="O294" s="41"/>
      <c r="P294" s="41"/>
      <c r="Q294" s="41"/>
      <c r="R294" s="41"/>
      <c r="S294" s="41"/>
      <c r="T294" s="41"/>
      <c r="U294" s="41"/>
      <c r="V294" s="41"/>
      <c r="W294" s="41"/>
      <c r="X294" s="41"/>
      <c r="Y294" s="41"/>
      <c r="Z294" s="41"/>
      <c r="AA294" s="41"/>
      <c r="AB294" s="41"/>
      <c r="AC294" s="41"/>
    </row>
    <row r="295" spans="1:29">
      <c r="A295" s="43"/>
      <c r="B295" s="43"/>
      <c r="C295" s="43"/>
      <c r="D295" s="43"/>
      <c r="E295" s="43"/>
      <c r="F295" s="44"/>
      <c r="G295" s="44"/>
      <c r="H295" s="43"/>
      <c r="I295" s="43"/>
      <c r="J295" s="43"/>
      <c r="K295" s="43"/>
      <c r="L295" s="45"/>
      <c r="M295" s="45"/>
      <c r="N295" s="41"/>
      <c r="O295" s="41"/>
      <c r="P295" s="41"/>
      <c r="Q295" s="41"/>
      <c r="R295" s="41"/>
      <c r="S295" s="41"/>
      <c r="T295" s="41"/>
      <c r="U295" s="41"/>
      <c r="V295" s="41"/>
      <c r="W295" s="41"/>
      <c r="X295" s="41"/>
      <c r="Y295" s="41"/>
      <c r="Z295" s="41"/>
      <c r="AA295" s="41"/>
      <c r="AB295" s="41"/>
      <c r="AC295" s="41"/>
    </row>
    <row r="296" spans="1:29">
      <c r="A296" s="43"/>
      <c r="B296" s="43"/>
      <c r="C296" s="43"/>
      <c r="D296" s="43"/>
      <c r="E296" s="43"/>
      <c r="F296" s="44"/>
      <c r="G296" s="44"/>
      <c r="H296" s="43"/>
      <c r="I296" s="43"/>
      <c r="J296" s="43"/>
      <c r="K296" s="43"/>
      <c r="L296" s="45"/>
      <c r="M296" s="45"/>
      <c r="N296" s="41"/>
      <c r="O296" s="41"/>
      <c r="P296" s="41"/>
      <c r="Q296" s="41"/>
      <c r="R296" s="41"/>
      <c r="S296" s="41"/>
      <c r="T296" s="41"/>
      <c r="U296" s="41"/>
      <c r="V296" s="41"/>
      <c r="W296" s="41"/>
      <c r="X296" s="41"/>
      <c r="Y296" s="41"/>
      <c r="Z296" s="41"/>
      <c r="AA296" s="41"/>
      <c r="AB296" s="41"/>
      <c r="AC296" s="41"/>
    </row>
    <row r="297" spans="1:29">
      <c r="A297" s="43"/>
      <c r="B297" s="43"/>
      <c r="C297" s="43"/>
      <c r="D297" s="43"/>
      <c r="E297" s="43"/>
      <c r="F297" s="44"/>
      <c r="G297" s="44"/>
      <c r="H297" s="43"/>
      <c r="I297" s="43"/>
      <c r="J297" s="43"/>
      <c r="K297" s="43"/>
      <c r="L297" s="45"/>
      <c r="M297" s="45"/>
      <c r="N297" s="41"/>
      <c r="O297" s="41"/>
      <c r="P297" s="41"/>
      <c r="Q297" s="41"/>
      <c r="R297" s="41"/>
      <c r="S297" s="41"/>
      <c r="T297" s="41"/>
      <c r="U297" s="41"/>
      <c r="V297" s="41"/>
      <c r="W297" s="41"/>
      <c r="X297" s="41"/>
      <c r="Y297" s="41"/>
      <c r="Z297" s="41"/>
      <c r="AA297" s="41"/>
      <c r="AB297" s="41"/>
      <c r="AC297" s="41"/>
    </row>
    <row r="298" spans="1:29">
      <c r="A298" s="43"/>
      <c r="B298" s="43"/>
      <c r="C298" s="43"/>
      <c r="D298" s="43"/>
      <c r="E298" s="43"/>
      <c r="F298" s="44"/>
      <c r="G298" s="44"/>
      <c r="H298" s="43"/>
      <c r="I298" s="43"/>
      <c r="J298" s="43"/>
      <c r="K298" s="43"/>
      <c r="L298" s="45"/>
      <c r="M298" s="45"/>
      <c r="N298" s="41"/>
      <c r="O298" s="41"/>
      <c r="P298" s="41"/>
      <c r="Q298" s="41"/>
      <c r="R298" s="41"/>
      <c r="S298" s="41"/>
      <c r="T298" s="41"/>
      <c r="U298" s="41"/>
      <c r="V298" s="41"/>
      <c r="W298" s="41"/>
      <c r="X298" s="41"/>
      <c r="Y298" s="41"/>
      <c r="Z298" s="41"/>
      <c r="AA298" s="41"/>
      <c r="AB298" s="41"/>
      <c r="AC298" s="41"/>
    </row>
    <row r="299" spans="1:29">
      <c r="A299" s="43"/>
      <c r="B299" s="43"/>
      <c r="C299" s="43"/>
      <c r="D299" s="43"/>
      <c r="E299" s="43"/>
      <c r="F299" s="44"/>
      <c r="G299" s="44"/>
      <c r="H299" s="43"/>
      <c r="I299" s="43"/>
      <c r="J299" s="43"/>
      <c r="K299" s="43"/>
      <c r="L299" s="45"/>
      <c r="M299" s="45"/>
      <c r="N299" s="41"/>
      <c r="O299" s="41"/>
      <c r="P299" s="41"/>
      <c r="Q299" s="41"/>
      <c r="R299" s="41"/>
      <c r="S299" s="41"/>
      <c r="T299" s="41"/>
      <c r="U299" s="41"/>
      <c r="V299" s="41"/>
      <c r="W299" s="41"/>
      <c r="X299" s="41"/>
      <c r="Y299" s="41"/>
      <c r="Z299" s="41"/>
      <c r="AA299" s="41"/>
      <c r="AB299" s="41"/>
      <c r="AC299" s="41"/>
    </row>
    <row r="300" spans="1:29">
      <c r="A300" s="43"/>
      <c r="B300" s="43"/>
      <c r="C300" s="43"/>
      <c r="D300" s="43"/>
      <c r="E300" s="43"/>
      <c r="F300" s="44"/>
      <c r="G300" s="44"/>
      <c r="H300" s="43"/>
      <c r="I300" s="43"/>
      <c r="J300" s="43"/>
      <c r="K300" s="43"/>
      <c r="L300" s="45"/>
      <c r="M300" s="45"/>
      <c r="N300" s="41"/>
      <c r="O300" s="41"/>
      <c r="P300" s="41"/>
      <c r="Q300" s="41"/>
      <c r="R300" s="41"/>
      <c r="S300" s="41"/>
      <c r="T300" s="41"/>
      <c r="U300" s="41"/>
      <c r="V300" s="41"/>
      <c r="W300" s="41"/>
      <c r="X300" s="41"/>
      <c r="Y300" s="41"/>
      <c r="Z300" s="41"/>
      <c r="AA300" s="41"/>
      <c r="AB300" s="41"/>
      <c r="AC300" s="41"/>
    </row>
    <row r="301" spans="1:29">
      <c r="A301" s="43"/>
      <c r="B301" s="43"/>
      <c r="C301" s="43"/>
      <c r="D301" s="43"/>
      <c r="E301" s="43"/>
      <c r="F301" s="44"/>
      <c r="G301" s="44"/>
      <c r="H301" s="43"/>
      <c r="I301" s="43"/>
      <c r="J301" s="43"/>
      <c r="K301" s="43"/>
      <c r="L301" s="45"/>
      <c r="M301" s="45"/>
      <c r="N301" s="41"/>
      <c r="O301" s="41"/>
      <c r="P301" s="41"/>
      <c r="Q301" s="41"/>
      <c r="R301" s="41"/>
      <c r="S301" s="41"/>
      <c r="T301" s="41"/>
      <c r="U301" s="41"/>
      <c r="V301" s="41"/>
      <c r="W301" s="41"/>
      <c r="X301" s="41"/>
      <c r="Y301" s="41"/>
      <c r="Z301" s="41"/>
      <c r="AA301" s="41"/>
      <c r="AB301" s="41"/>
      <c r="AC301" s="41"/>
    </row>
    <row r="302" spans="1:29">
      <c r="A302" s="43"/>
      <c r="B302" s="43"/>
      <c r="C302" s="43"/>
      <c r="D302" s="43"/>
      <c r="E302" s="43"/>
      <c r="F302" s="44"/>
      <c r="G302" s="44"/>
      <c r="H302" s="43"/>
      <c r="I302" s="43"/>
      <c r="J302" s="43"/>
      <c r="K302" s="43"/>
      <c r="L302" s="45"/>
      <c r="M302" s="45"/>
      <c r="N302" s="41"/>
      <c r="O302" s="41"/>
      <c r="P302" s="41"/>
      <c r="Q302" s="41"/>
      <c r="R302" s="41"/>
      <c r="S302" s="41"/>
      <c r="T302" s="41"/>
      <c r="U302" s="41"/>
      <c r="V302" s="41"/>
      <c r="W302" s="41"/>
      <c r="X302" s="41"/>
      <c r="Y302" s="41"/>
      <c r="Z302" s="41"/>
      <c r="AA302" s="41"/>
      <c r="AB302" s="41"/>
      <c r="AC302" s="41"/>
    </row>
    <row r="303" spans="1:29">
      <c r="A303" s="43"/>
      <c r="B303" s="43"/>
      <c r="C303" s="43"/>
      <c r="D303" s="43"/>
      <c r="E303" s="43"/>
      <c r="F303" s="44"/>
      <c r="G303" s="44"/>
      <c r="H303" s="43"/>
      <c r="I303" s="43"/>
      <c r="J303" s="43"/>
      <c r="K303" s="43"/>
      <c r="L303" s="45"/>
      <c r="M303" s="45"/>
      <c r="N303" s="41"/>
      <c r="O303" s="41"/>
      <c r="P303" s="41"/>
      <c r="Q303" s="41"/>
      <c r="R303" s="41"/>
      <c r="S303" s="41"/>
      <c r="T303" s="41"/>
      <c r="U303" s="41"/>
      <c r="V303" s="41"/>
      <c r="W303" s="41"/>
      <c r="X303" s="41"/>
      <c r="Y303" s="41"/>
      <c r="Z303" s="41"/>
      <c r="AA303" s="41"/>
      <c r="AB303" s="41"/>
      <c r="AC303" s="41"/>
    </row>
    <row r="304" spans="1:29">
      <c r="A304" s="43"/>
      <c r="B304" s="43"/>
      <c r="C304" s="43"/>
      <c r="D304" s="43"/>
      <c r="E304" s="43"/>
      <c r="F304" s="44"/>
      <c r="G304" s="44"/>
      <c r="H304" s="43"/>
      <c r="I304" s="43"/>
      <c r="J304" s="43"/>
      <c r="K304" s="43"/>
      <c r="L304" s="45"/>
      <c r="M304" s="45"/>
      <c r="N304" s="41"/>
      <c r="O304" s="41"/>
      <c r="P304" s="41"/>
      <c r="Q304" s="41"/>
      <c r="R304" s="41"/>
      <c r="S304" s="41"/>
      <c r="T304" s="41"/>
      <c r="U304" s="41"/>
      <c r="V304" s="41"/>
      <c r="W304" s="41"/>
      <c r="X304" s="41"/>
      <c r="Y304" s="41"/>
      <c r="Z304" s="41"/>
      <c r="AA304" s="41"/>
      <c r="AB304" s="41"/>
      <c r="AC304" s="41"/>
    </row>
    <row r="305" spans="1:29">
      <c r="A305" s="43"/>
      <c r="B305" s="43"/>
      <c r="C305" s="43"/>
      <c r="D305" s="43"/>
      <c r="E305" s="43"/>
      <c r="F305" s="44"/>
      <c r="G305" s="44"/>
      <c r="H305" s="43"/>
      <c r="I305" s="43"/>
      <c r="J305" s="43"/>
      <c r="K305" s="43"/>
      <c r="L305" s="45"/>
      <c r="M305" s="45"/>
      <c r="N305" s="41"/>
      <c r="O305" s="41"/>
      <c r="P305" s="41"/>
      <c r="Q305" s="41"/>
      <c r="R305" s="41"/>
      <c r="S305" s="41"/>
      <c r="T305" s="41"/>
      <c r="U305" s="41"/>
      <c r="V305" s="41"/>
      <c r="W305" s="41"/>
      <c r="X305" s="41"/>
      <c r="Y305" s="41"/>
      <c r="Z305" s="41"/>
      <c r="AA305" s="41"/>
      <c r="AB305" s="41"/>
      <c r="AC305" s="41"/>
    </row>
    <row r="306" spans="1:29">
      <c r="A306" s="43"/>
      <c r="B306" s="43"/>
      <c r="C306" s="43"/>
      <c r="D306" s="43"/>
      <c r="E306" s="43"/>
      <c r="F306" s="44"/>
      <c r="G306" s="44"/>
      <c r="H306" s="43"/>
      <c r="I306" s="43"/>
      <c r="J306" s="43"/>
      <c r="K306" s="43"/>
      <c r="L306" s="45"/>
      <c r="M306" s="45"/>
      <c r="N306" s="41"/>
      <c r="O306" s="41"/>
      <c r="P306" s="41"/>
      <c r="Q306" s="41"/>
      <c r="R306" s="41"/>
      <c r="S306" s="41"/>
      <c r="T306" s="41"/>
      <c r="U306" s="41"/>
      <c r="V306" s="41"/>
      <c r="W306" s="41"/>
      <c r="X306" s="41"/>
      <c r="Y306" s="41"/>
      <c r="Z306" s="41"/>
      <c r="AA306" s="41"/>
      <c r="AB306" s="41"/>
      <c r="AC306" s="41"/>
    </row>
    <row r="307" spans="1:29">
      <c r="A307" s="43"/>
      <c r="B307" s="43"/>
      <c r="C307" s="43"/>
      <c r="D307" s="43"/>
      <c r="E307" s="43"/>
      <c r="F307" s="44"/>
      <c r="G307" s="44"/>
      <c r="H307" s="43"/>
      <c r="I307" s="43"/>
      <c r="J307" s="43"/>
      <c r="K307" s="43"/>
      <c r="L307" s="45"/>
      <c r="M307" s="45"/>
      <c r="N307" s="41"/>
      <c r="O307" s="41"/>
      <c r="P307" s="41"/>
      <c r="Q307" s="41"/>
      <c r="R307" s="41"/>
      <c r="S307" s="41"/>
      <c r="T307" s="41"/>
      <c r="U307" s="41"/>
      <c r="V307" s="41"/>
      <c r="W307" s="41"/>
      <c r="X307" s="41"/>
      <c r="Y307" s="41"/>
      <c r="Z307" s="41"/>
      <c r="AA307" s="41"/>
      <c r="AB307" s="41"/>
      <c r="AC307" s="41"/>
    </row>
    <row r="308" spans="1:29">
      <c r="A308" s="43"/>
      <c r="B308" s="43"/>
      <c r="C308" s="43"/>
      <c r="D308" s="43"/>
      <c r="E308" s="43"/>
      <c r="F308" s="44"/>
      <c r="G308" s="44"/>
      <c r="H308" s="43"/>
      <c r="I308" s="43"/>
      <c r="J308" s="43"/>
      <c r="K308" s="43"/>
      <c r="L308" s="45"/>
      <c r="M308" s="45"/>
      <c r="N308" s="41"/>
      <c r="O308" s="41"/>
      <c r="P308" s="41"/>
      <c r="Q308" s="41"/>
      <c r="R308" s="41"/>
      <c r="S308" s="41"/>
      <c r="T308" s="41"/>
      <c r="U308" s="41"/>
      <c r="V308" s="41"/>
      <c r="W308" s="41"/>
      <c r="X308" s="41"/>
      <c r="Y308" s="41"/>
      <c r="Z308" s="41"/>
      <c r="AA308" s="41"/>
      <c r="AB308" s="41"/>
      <c r="AC308" s="41"/>
    </row>
    <row r="309" spans="1:29">
      <c r="A309" s="43"/>
      <c r="B309" s="43"/>
      <c r="C309" s="43"/>
      <c r="D309" s="43"/>
      <c r="E309" s="43"/>
      <c r="F309" s="44"/>
      <c r="G309" s="44"/>
      <c r="H309" s="43"/>
      <c r="I309" s="43"/>
      <c r="J309" s="43"/>
      <c r="K309" s="43"/>
      <c r="L309" s="45"/>
      <c r="M309" s="45"/>
      <c r="N309" s="41"/>
      <c r="O309" s="41"/>
      <c r="P309" s="41"/>
      <c r="Q309" s="41"/>
      <c r="R309" s="41"/>
      <c r="S309" s="41"/>
      <c r="T309" s="41"/>
      <c r="U309" s="41"/>
      <c r="V309" s="41"/>
      <c r="W309" s="41"/>
      <c r="X309" s="41"/>
      <c r="Y309" s="41"/>
      <c r="Z309" s="41"/>
      <c r="AA309" s="41"/>
      <c r="AB309" s="41"/>
      <c r="AC309" s="41"/>
    </row>
    <row r="310" spans="1:29">
      <c r="A310" s="43"/>
      <c r="B310" s="43"/>
      <c r="C310" s="43"/>
      <c r="D310" s="43"/>
      <c r="E310" s="43"/>
      <c r="F310" s="44"/>
      <c r="G310" s="44"/>
      <c r="H310" s="43"/>
      <c r="I310" s="43"/>
      <c r="J310" s="43"/>
      <c r="K310" s="43"/>
      <c r="L310" s="45"/>
      <c r="M310" s="45"/>
      <c r="N310" s="41"/>
      <c r="O310" s="41"/>
      <c r="P310" s="41"/>
      <c r="Q310" s="41"/>
      <c r="R310" s="41"/>
      <c r="S310" s="41"/>
      <c r="T310" s="41"/>
      <c r="U310" s="41"/>
      <c r="V310" s="41"/>
      <c r="W310" s="41"/>
      <c r="X310" s="41"/>
      <c r="Y310" s="41"/>
      <c r="Z310" s="41"/>
      <c r="AA310" s="41"/>
      <c r="AB310" s="41"/>
      <c r="AC310" s="41"/>
    </row>
    <row r="311" spans="1:29">
      <c r="A311" s="43"/>
      <c r="B311" s="43"/>
      <c r="C311" s="43"/>
      <c r="D311" s="43"/>
      <c r="E311" s="43"/>
      <c r="F311" s="44"/>
      <c r="G311" s="44"/>
      <c r="H311" s="43"/>
      <c r="I311" s="43"/>
      <c r="J311" s="43"/>
      <c r="K311" s="43"/>
      <c r="L311" s="45"/>
      <c r="M311" s="45"/>
      <c r="N311" s="41"/>
      <c r="O311" s="41"/>
      <c r="P311" s="41"/>
      <c r="Q311" s="41"/>
      <c r="R311" s="41"/>
      <c r="S311" s="41"/>
      <c r="T311" s="41"/>
      <c r="U311" s="41"/>
      <c r="V311" s="41"/>
      <c r="W311" s="41"/>
      <c r="X311" s="41"/>
      <c r="Y311" s="41"/>
      <c r="Z311" s="41"/>
      <c r="AA311" s="41"/>
      <c r="AB311" s="41"/>
      <c r="AC311" s="41"/>
    </row>
    <row r="312" spans="1:29">
      <c r="A312" s="43"/>
      <c r="B312" s="43"/>
      <c r="C312" s="43"/>
      <c r="D312" s="43"/>
      <c r="E312" s="43"/>
      <c r="F312" s="44"/>
      <c r="G312" s="44"/>
      <c r="H312" s="43"/>
      <c r="I312" s="43"/>
      <c r="J312" s="43"/>
      <c r="K312" s="43"/>
      <c r="L312" s="45"/>
      <c r="M312" s="45"/>
      <c r="N312" s="41"/>
      <c r="O312" s="41"/>
      <c r="P312" s="41"/>
      <c r="Q312" s="41"/>
      <c r="R312" s="41"/>
      <c r="S312" s="41"/>
      <c r="T312" s="41"/>
      <c r="U312" s="41"/>
      <c r="V312" s="41"/>
      <c r="W312" s="41"/>
      <c r="X312" s="41"/>
      <c r="Y312" s="41"/>
      <c r="Z312" s="41"/>
      <c r="AA312" s="41"/>
      <c r="AB312" s="41"/>
      <c r="AC312" s="41"/>
    </row>
    <row r="313" spans="1:29">
      <c r="A313" s="43"/>
      <c r="B313" s="43"/>
      <c r="C313" s="43"/>
      <c r="D313" s="43"/>
      <c r="E313" s="43"/>
      <c r="F313" s="44"/>
      <c r="G313" s="44"/>
      <c r="H313" s="43"/>
      <c r="I313" s="43"/>
      <c r="J313" s="43"/>
      <c r="K313" s="43"/>
      <c r="L313" s="45"/>
      <c r="M313" s="45"/>
      <c r="N313" s="41"/>
      <c r="O313" s="41"/>
      <c r="P313" s="41"/>
      <c r="Q313" s="41"/>
      <c r="R313" s="41"/>
      <c r="S313" s="41"/>
      <c r="T313" s="41"/>
      <c r="U313" s="41"/>
      <c r="V313" s="41"/>
      <c r="W313" s="41"/>
      <c r="X313" s="41"/>
      <c r="Y313" s="41"/>
      <c r="Z313" s="41"/>
      <c r="AA313" s="41"/>
      <c r="AB313" s="41"/>
      <c r="AC313" s="41"/>
    </row>
    <row r="314" spans="1:29">
      <c r="A314" s="43"/>
      <c r="B314" s="43"/>
      <c r="C314" s="43"/>
      <c r="D314" s="43"/>
      <c r="E314" s="43"/>
      <c r="F314" s="44"/>
      <c r="G314" s="44"/>
      <c r="H314" s="43"/>
      <c r="I314" s="43"/>
      <c r="J314" s="43"/>
      <c r="K314" s="43"/>
      <c r="L314" s="45"/>
      <c r="M314" s="45"/>
      <c r="N314" s="41"/>
      <c r="O314" s="41"/>
      <c r="P314" s="41"/>
      <c r="Q314" s="41"/>
      <c r="R314" s="41"/>
      <c r="S314" s="41"/>
      <c r="T314" s="41"/>
      <c r="U314" s="41"/>
      <c r="V314" s="41"/>
      <c r="W314" s="41"/>
      <c r="X314" s="41"/>
      <c r="Y314" s="41"/>
      <c r="Z314" s="41"/>
      <c r="AA314" s="41"/>
      <c r="AB314" s="41"/>
      <c r="AC314" s="41"/>
    </row>
    <row r="315" spans="1:29">
      <c r="A315" s="43"/>
      <c r="B315" s="43"/>
      <c r="C315" s="43"/>
      <c r="D315" s="43"/>
      <c r="E315" s="43"/>
      <c r="F315" s="44"/>
      <c r="G315" s="44"/>
      <c r="H315" s="43"/>
      <c r="I315" s="43"/>
      <c r="J315" s="43"/>
      <c r="K315" s="43"/>
      <c r="L315" s="45"/>
      <c r="M315" s="45"/>
      <c r="N315" s="41"/>
      <c r="O315" s="41"/>
      <c r="P315" s="41"/>
      <c r="Q315" s="41"/>
      <c r="R315" s="41"/>
      <c r="S315" s="41"/>
      <c r="T315" s="41"/>
      <c r="U315" s="41"/>
      <c r="V315" s="41"/>
      <c r="W315" s="41"/>
      <c r="X315" s="41"/>
      <c r="Y315" s="41"/>
      <c r="Z315" s="41"/>
      <c r="AA315" s="41"/>
      <c r="AB315" s="41"/>
      <c r="AC315" s="41"/>
    </row>
    <row r="316" spans="1:29">
      <c r="A316" s="43"/>
      <c r="B316" s="43"/>
      <c r="C316" s="43"/>
      <c r="D316" s="43"/>
      <c r="E316" s="43"/>
      <c r="F316" s="44"/>
      <c r="G316" s="44"/>
      <c r="H316" s="43"/>
      <c r="I316" s="43"/>
      <c r="J316" s="43"/>
      <c r="K316" s="43"/>
      <c r="L316" s="45"/>
      <c r="M316" s="45"/>
      <c r="N316" s="41"/>
      <c r="O316" s="41"/>
      <c r="P316" s="41"/>
      <c r="Q316" s="41"/>
      <c r="R316" s="41"/>
      <c r="S316" s="41"/>
      <c r="T316" s="41"/>
      <c r="U316" s="41"/>
      <c r="V316" s="41"/>
      <c r="W316" s="41"/>
      <c r="X316" s="41"/>
      <c r="Y316" s="41"/>
      <c r="Z316" s="41"/>
      <c r="AA316" s="41"/>
      <c r="AB316" s="41"/>
      <c r="AC316" s="41"/>
    </row>
    <row r="317" spans="1:29">
      <c r="A317" s="43"/>
      <c r="B317" s="43"/>
      <c r="C317" s="43"/>
      <c r="D317" s="43"/>
      <c r="E317" s="43"/>
      <c r="F317" s="44"/>
      <c r="G317" s="44"/>
      <c r="H317" s="43"/>
      <c r="I317" s="43"/>
      <c r="J317" s="43"/>
      <c r="K317" s="43"/>
      <c r="L317" s="45"/>
      <c r="M317" s="45"/>
      <c r="N317" s="41"/>
      <c r="O317" s="41"/>
      <c r="P317" s="41"/>
      <c r="Q317" s="41"/>
      <c r="R317" s="41"/>
      <c r="S317" s="41"/>
      <c r="T317" s="41"/>
      <c r="U317" s="41"/>
      <c r="V317" s="41"/>
      <c r="W317" s="41"/>
      <c r="X317" s="41"/>
      <c r="Y317" s="41"/>
      <c r="Z317" s="41"/>
      <c r="AA317" s="41"/>
      <c r="AB317" s="41"/>
      <c r="AC317" s="41"/>
    </row>
    <row r="318" spans="1:29">
      <c r="A318" s="43"/>
      <c r="B318" s="43"/>
      <c r="C318" s="43"/>
      <c r="D318" s="43"/>
      <c r="E318" s="43"/>
      <c r="F318" s="44"/>
      <c r="G318" s="44"/>
      <c r="H318" s="43"/>
      <c r="I318" s="43"/>
      <c r="J318" s="43"/>
      <c r="K318" s="43"/>
      <c r="L318" s="45"/>
      <c r="M318" s="45"/>
      <c r="N318" s="41"/>
      <c r="O318" s="41"/>
      <c r="P318" s="41"/>
      <c r="Q318" s="41"/>
      <c r="R318" s="41"/>
      <c r="S318" s="41"/>
      <c r="T318" s="41"/>
      <c r="U318" s="41"/>
      <c r="V318" s="41"/>
      <c r="W318" s="41"/>
      <c r="X318" s="41"/>
      <c r="Y318" s="41"/>
      <c r="Z318" s="41"/>
      <c r="AA318" s="41"/>
      <c r="AB318" s="41"/>
      <c r="AC318" s="41"/>
    </row>
    <row r="319" spans="1:29">
      <c r="A319" s="43"/>
      <c r="B319" s="43"/>
      <c r="C319" s="43"/>
      <c r="D319" s="43"/>
      <c r="E319" s="43"/>
      <c r="F319" s="44"/>
      <c r="G319" s="44"/>
      <c r="H319" s="43"/>
      <c r="I319" s="43"/>
      <c r="J319" s="43"/>
      <c r="K319" s="43"/>
      <c r="L319" s="45"/>
      <c r="M319" s="45"/>
      <c r="N319" s="41"/>
      <c r="O319" s="41"/>
      <c r="P319" s="41"/>
      <c r="Q319" s="41"/>
      <c r="R319" s="41"/>
      <c r="S319" s="41"/>
      <c r="T319" s="41"/>
      <c r="U319" s="41"/>
      <c r="V319" s="41"/>
      <c r="W319" s="41"/>
      <c r="X319" s="41"/>
      <c r="Y319" s="41"/>
      <c r="Z319" s="41"/>
      <c r="AA319" s="41"/>
      <c r="AB319" s="41"/>
      <c r="AC319" s="41"/>
    </row>
    <row r="320" spans="1:29">
      <c r="A320" s="43"/>
      <c r="B320" s="43"/>
      <c r="C320" s="43"/>
      <c r="D320" s="43"/>
      <c r="E320" s="43"/>
      <c r="F320" s="44"/>
      <c r="G320" s="44"/>
      <c r="H320" s="43"/>
      <c r="I320" s="43"/>
      <c r="J320" s="43"/>
      <c r="K320" s="43"/>
      <c r="L320" s="45"/>
      <c r="M320" s="45"/>
      <c r="N320" s="41"/>
      <c r="O320" s="41"/>
      <c r="P320" s="41"/>
      <c r="Q320" s="41"/>
      <c r="R320" s="41"/>
      <c r="S320" s="41"/>
      <c r="T320" s="41"/>
      <c r="U320" s="41"/>
      <c r="V320" s="41"/>
      <c r="W320" s="41"/>
      <c r="X320" s="41"/>
      <c r="Y320" s="41"/>
      <c r="Z320" s="41"/>
      <c r="AA320" s="41"/>
      <c r="AB320" s="41"/>
      <c r="AC320" s="41"/>
    </row>
    <row r="321" spans="1:29">
      <c r="A321" s="43"/>
      <c r="B321" s="43"/>
      <c r="C321" s="43"/>
      <c r="D321" s="43"/>
      <c r="E321" s="43"/>
      <c r="F321" s="44"/>
      <c r="G321" s="44"/>
      <c r="H321" s="43"/>
      <c r="I321" s="43"/>
      <c r="J321" s="43"/>
      <c r="K321" s="43"/>
      <c r="L321" s="45"/>
      <c r="M321" s="45"/>
      <c r="N321" s="41"/>
      <c r="O321" s="41"/>
      <c r="P321" s="41"/>
      <c r="Q321" s="41"/>
      <c r="R321" s="41"/>
      <c r="S321" s="41"/>
      <c r="T321" s="41"/>
      <c r="U321" s="41"/>
      <c r="V321" s="41"/>
      <c r="W321" s="41"/>
      <c r="X321" s="41"/>
      <c r="Y321" s="41"/>
      <c r="Z321" s="41"/>
      <c r="AA321" s="41"/>
      <c r="AB321" s="41"/>
      <c r="AC321" s="41"/>
    </row>
    <row r="322" spans="1:29">
      <c r="A322" s="43"/>
      <c r="B322" s="43"/>
      <c r="C322" s="43"/>
      <c r="D322" s="43"/>
      <c r="E322" s="43"/>
      <c r="F322" s="44"/>
      <c r="G322" s="44"/>
      <c r="H322" s="43"/>
      <c r="I322" s="43"/>
      <c r="J322" s="43"/>
      <c r="K322" s="43"/>
      <c r="L322" s="45"/>
      <c r="M322" s="45"/>
      <c r="N322" s="41"/>
      <c r="O322" s="41"/>
      <c r="P322" s="41"/>
      <c r="Q322" s="41"/>
      <c r="R322" s="41"/>
      <c r="S322" s="41"/>
      <c r="T322" s="41"/>
      <c r="U322" s="41"/>
      <c r="V322" s="41"/>
      <c r="W322" s="41"/>
      <c r="X322" s="41"/>
      <c r="Y322" s="41"/>
      <c r="Z322" s="41"/>
      <c r="AA322" s="41"/>
      <c r="AB322" s="41"/>
      <c r="AC322" s="41"/>
    </row>
    <row r="323" spans="1:29">
      <c r="A323" s="43"/>
      <c r="B323" s="43"/>
      <c r="C323" s="43"/>
      <c r="D323" s="43"/>
      <c r="E323" s="43"/>
      <c r="F323" s="44"/>
      <c r="G323" s="44"/>
      <c r="H323" s="43"/>
      <c r="I323" s="43"/>
      <c r="J323" s="43"/>
      <c r="K323" s="43"/>
      <c r="L323" s="45"/>
      <c r="M323" s="45"/>
      <c r="N323" s="41"/>
      <c r="O323" s="41"/>
      <c r="P323" s="41"/>
      <c r="Q323" s="41"/>
      <c r="R323" s="41"/>
      <c r="S323" s="41"/>
      <c r="T323" s="41"/>
      <c r="U323" s="41"/>
      <c r="V323" s="41"/>
      <c r="W323" s="41"/>
      <c r="X323" s="41"/>
      <c r="Y323" s="41"/>
      <c r="Z323" s="41"/>
      <c r="AA323" s="41"/>
      <c r="AB323" s="41"/>
      <c r="AC323" s="41"/>
    </row>
    <row r="324" spans="1:29">
      <c r="A324" s="43"/>
      <c r="B324" s="43"/>
      <c r="C324" s="43"/>
      <c r="D324" s="43"/>
      <c r="E324" s="43"/>
      <c r="F324" s="44"/>
      <c r="G324" s="44"/>
      <c r="H324" s="43"/>
      <c r="I324" s="43"/>
      <c r="J324" s="43"/>
      <c r="K324" s="43"/>
      <c r="L324" s="45"/>
      <c r="M324" s="45"/>
      <c r="N324" s="41"/>
      <c r="O324" s="41"/>
      <c r="P324" s="41"/>
      <c r="Q324" s="41"/>
      <c r="R324" s="41"/>
      <c r="S324" s="41"/>
      <c r="T324" s="41"/>
      <c r="U324" s="41"/>
      <c r="V324" s="41"/>
      <c r="W324" s="41"/>
      <c r="X324" s="41"/>
      <c r="Y324" s="41"/>
      <c r="Z324" s="41"/>
      <c r="AA324" s="41"/>
      <c r="AB324" s="41"/>
      <c r="AC324" s="41"/>
    </row>
    <row r="325" spans="1:29">
      <c r="A325" s="43"/>
      <c r="B325" s="43"/>
      <c r="C325" s="43"/>
      <c r="D325" s="43"/>
      <c r="E325" s="43"/>
      <c r="F325" s="44"/>
      <c r="G325" s="44"/>
      <c r="H325" s="43"/>
      <c r="I325" s="43"/>
      <c r="J325" s="43"/>
      <c r="K325" s="43"/>
      <c r="L325" s="45"/>
      <c r="M325" s="45"/>
      <c r="N325" s="41"/>
      <c r="O325" s="41"/>
      <c r="P325" s="41"/>
      <c r="Q325" s="41"/>
      <c r="R325" s="41"/>
      <c r="S325" s="41"/>
      <c r="T325" s="41"/>
      <c r="U325" s="41"/>
      <c r="V325" s="41"/>
      <c r="W325" s="41"/>
      <c r="X325" s="41"/>
      <c r="Y325" s="41"/>
      <c r="Z325" s="41"/>
      <c r="AA325" s="41"/>
      <c r="AB325" s="41"/>
      <c r="AC325" s="41"/>
    </row>
    <row r="326" spans="1:29">
      <c r="A326" s="43"/>
      <c r="B326" s="43"/>
      <c r="C326" s="43"/>
      <c r="D326" s="43"/>
      <c r="E326" s="43"/>
      <c r="F326" s="44"/>
      <c r="G326" s="44"/>
      <c r="H326" s="43"/>
      <c r="I326" s="43"/>
      <c r="J326" s="43"/>
      <c r="K326" s="43"/>
      <c r="L326" s="45"/>
      <c r="M326" s="45"/>
      <c r="N326" s="41"/>
      <c r="O326" s="41"/>
      <c r="P326" s="41"/>
      <c r="Q326" s="41"/>
      <c r="R326" s="41"/>
      <c r="S326" s="41"/>
      <c r="T326" s="41"/>
      <c r="U326" s="41"/>
      <c r="V326" s="41"/>
      <c r="W326" s="41"/>
      <c r="X326" s="41"/>
      <c r="Y326" s="41"/>
      <c r="Z326" s="41"/>
      <c r="AA326" s="41"/>
      <c r="AB326" s="41"/>
      <c r="AC326" s="41"/>
    </row>
    <row r="327" spans="1:29">
      <c r="A327" s="43"/>
      <c r="B327" s="43"/>
      <c r="C327" s="43"/>
      <c r="D327" s="43"/>
      <c r="E327" s="43"/>
      <c r="F327" s="44"/>
      <c r="G327" s="44"/>
      <c r="H327" s="43"/>
      <c r="I327" s="43"/>
      <c r="J327" s="43"/>
      <c r="K327" s="43"/>
      <c r="L327" s="45"/>
      <c r="M327" s="45"/>
      <c r="N327" s="41"/>
      <c r="O327" s="41"/>
      <c r="P327" s="41"/>
      <c r="Q327" s="41"/>
      <c r="R327" s="41"/>
      <c r="S327" s="41"/>
      <c r="T327" s="41"/>
      <c r="U327" s="41"/>
      <c r="V327" s="41"/>
      <c r="W327" s="41"/>
      <c r="X327" s="41"/>
      <c r="Y327" s="41"/>
      <c r="Z327" s="41"/>
      <c r="AA327" s="41"/>
      <c r="AB327" s="41"/>
      <c r="AC327" s="41"/>
    </row>
    <row r="328" spans="1:29">
      <c r="A328" s="43"/>
      <c r="B328" s="43"/>
      <c r="C328" s="43"/>
      <c r="D328" s="43"/>
      <c r="E328" s="43"/>
      <c r="F328" s="44"/>
      <c r="G328" s="44"/>
      <c r="H328" s="43"/>
      <c r="I328" s="43"/>
      <c r="J328" s="43"/>
      <c r="K328" s="43"/>
      <c r="L328" s="45"/>
      <c r="M328" s="45"/>
      <c r="N328" s="41"/>
      <c r="O328" s="41"/>
      <c r="P328" s="41"/>
      <c r="Q328" s="41"/>
      <c r="R328" s="41"/>
      <c r="S328" s="41"/>
      <c r="T328" s="41"/>
      <c r="U328" s="41"/>
      <c r="V328" s="41"/>
      <c r="W328" s="41"/>
      <c r="X328" s="41"/>
      <c r="Y328" s="41"/>
      <c r="Z328" s="41"/>
      <c r="AA328" s="41"/>
      <c r="AB328" s="41"/>
      <c r="AC328" s="41"/>
    </row>
    <row r="329" spans="1:29">
      <c r="A329" s="43"/>
      <c r="B329" s="43"/>
      <c r="C329" s="43"/>
      <c r="D329" s="43"/>
      <c r="E329" s="43"/>
      <c r="F329" s="44"/>
      <c r="G329" s="44"/>
      <c r="H329" s="43"/>
      <c r="I329" s="43"/>
      <c r="J329" s="43"/>
      <c r="K329" s="43"/>
      <c r="L329" s="45"/>
      <c r="M329" s="45"/>
      <c r="N329" s="41"/>
      <c r="O329" s="41"/>
      <c r="P329" s="41"/>
      <c r="Q329" s="41"/>
      <c r="R329" s="41"/>
      <c r="S329" s="41"/>
      <c r="T329" s="41"/>
      <c r="U329" s="41"/>
      <c r="V329" s="41"/>
      <c r="W329" s="41"/>
      <c r="X329" s="41"/>
      <c r="Y329" s="41"/>
      <c r="Z329" s="41"/>
      <c r="AA329" s="41"/>
      <c r="AB329" s="41"/>
      <c r="AC329" s="41"/>
    </row>
    <row r="330" spans="1:29">
      <c r="A330" s="43"/>
      <c r="B330" s="43"/>
      <c r="C330" s="43"/>
      <c r="D330" s="43"/>
      <c r="E330" s="43"/>
      <c r="F330" s="44"/>
      <c r="G330" s="44"/>
      <c r="H330" s="43"/>
      <c r="I330" s="43"/>
      <c r="J330" s="43"/>
      <c r="K330" s="43"/>
      <c r="L330" s="45"/>
      <c r="M330" s="45"/>
      <c r="N330" s="41"/>
      <c r="O330" s="41"/>
      <c r="P330" s="41"/>
      <c r="Q330" s="41"/>
      <c r="R330" s="41"/>
      <c r="S330" s="41"/>
      <c r="T330" s="41"/>
      <c r="U330" s="41"/>
      <c r="V330" s="41"/>
      <c r="W330" s="41"/>
      <c r="X330" s="41"/>
      <c r="Y330" s="41"/>
      <c r="Z330" s="41"/>
      <c r="AA330" s="41"/>
      <c r="AB330" s="41"/>
      <c r="AC330" s="41"/>
    </row>
    <row r="331" spans="1:29">
      <c r="A331" s="43"/>
      <c r="B331" s="43"/>
      <c r="C331" s="43"/>
      <c r="D331" s="43"/>
      <c r="E331" s="43"/>
      <c r="F331" s="44"/>
      <c r="G331" s="44"/>
      <c r="H331" s="43"/>
      <c r="I331" s="43"/>
      <c r="J331" s="43"/>
      <c r="K331" s="43"/>
      <c r="L331" s="45"/>
      <c r="M331" s="45"/>
      <c r="N331" s="41"/>
      <c r="O331" s="41"/>
      <c r="P331" s="41"/>
      <c r="Q331" s="41"/>
      <c r="R331" s="41"/>
      <c r="S331" s="41"/>
      <c r="T331" s="41"/>
      <c r="U331" s="41"/>
      <c r="V331" s="41"/>
      <c r="W331" s="41"/>
      <c r="X331" s="41"/>
      <c r="Y331" s="41"/>
      <c r="Z331" s="41"/>
      <c r="AA331" s="41"/>
      <c r="AB331" s="41"/>
      <c r="AC331" s="41"/>
    </row>
    <row r="332" spans="1:29">
      <c r="A332" s="43"/>
      <c r="B332" s="43"/>
      <c r="C332" s="43"/>
      <c r="D332" s="43"/>
      <c r="E332" s="43"/>
      <c r="F332" s="44"/>
      <c r="G332" s="44"/>
      <c r="H332" s="43"/>
      <c r="I332" s="43"/>
      <c r="J332" s="43"/>
      <c r="K332" s="43"/>
      <c r="L332" s="45"/>
      <c r="M332" s="45"/>
      <c r="N332" s="41"/>
      <c r="O332" s="41"/>
      <c r="P332" s="41"/>
      <c r="Q332" s="41"/>
      <c r="R332" s="41"/>
      <c r="S332" s="41"/>
      <c r="T332" s="41"/>
      <c r="U332" s="41"/>
      <c r="V332" s="41"/>
      <c r="W332" s="41"/>
      <c r="X332" s="41"/>
      <c r="Y332" s="41"/>
      <c r="Z332" s="41"/>
      <c r="AA332" s="41"/>
      <c r="AB332" s="41"/>
      <c r="AC332" s="41"/>
    </row>
    <row r="333" spans="1:29">
      <c r="A333" s="43"/>
      <c r="B333" s="43"/>
      <c r="C333" s="43"/>
      <c r="D333" s="43"/>
      <c r="E333" s="43"/>
      <c r="F333" s="44"/>
      <c r="G333" s="44"/>
      <c r="H333" s="43"/>
      <c r="I333" s="43"/>
      <c r="J333" s="43"/>
      <c r="K333" s="43"/>
      <c r="L333" s="45"/>
      <c r="M333" s="45"/>
      <c r="N333" s="41"/>
      <c r="O333" s="41"/>
      <c r="P333" s="41"/>
      <c r="Q333" s="41"/>
      <c r="R333" s="41"/>
      <c r="S333" s="41"/>
      <c r="T333" s="41"/>
      <c r="U333" s="41"/>
      <c r="V333" s="41"/>
      <c r="W333" s="41"/>
      <c r="X333" s="41"/>
      <c r="Y333" s="41"/>
      <c r="Z333" s="41"/>
      <c r="AA333" s="41"/>
      <c r="AB333" s="41"/>
      <c r="AC333" s="41"/>
    </row>
    <row r="334" spans="1:29">
      <c r="A334" s="43"/>
      <c r="B334" s="43"/>
      <c r="C334" s="43"/>
      <c r="D334" s="43"/>
      <c r="E334" s="43"/>
      <c r="F334" s="44"/>
      <c r="G334" s="44"/>
      <c r="H334" s="43"/>
      <c r="I334" s="43"/>
      <c r="J334" s="43"/>
      <c r="K334" s="43"/>
      <c r="L334" s="45"/>
      <c r="M334" s="45"/>
      <c r="N334" s="41"/>
      <c r="O334" s="41"/>
      <c r="P334" s="41"/>
      <c r="Q334" s="41"/>
      <c r="R334" s="41"/>
      <c r="S334" s="41"/>
      <c r="T334" s="41"/>
      <c r="U334" s="41"/>
      <c r="V334" s="41"/>
      <c r="W334" s="41"/>
      <c r="X334" s="41"/>
      <c r="Y334" s="41"/>
      <c r="Z334" s="41"/>
      <c r="AA334" s="41"/>
      <c r="AB334" s="41"/>
      <c r="AC334" s="41"/>
    </row>
    <row r="335" spans="1:29">
      <c r="A335" s="43"/>
      <c r="B335" s="43"/>
      <c r="C335" s="43"/>
      <c r="D335" s="43"/>
      <c r="E335" s="43"/>
      <c r="F335" s="44"/>
      <c r="G335" s="44"/>
      <c r="H335" s="43"/>
      <c r="I335" s="43"/>
      <c r="J335" s="43"/>
      <c r="K335" s="43"/>
      <c r="L335" s="45"/>
      <c r="M335" s="45"/>
      <c r="N335" s="41"/>
      <c r="O335" s="41"/>
      <c r="P335" s="41"/>
      <c r="Q335" s="41"/>
      <c r="R335" s="41"/>
      <c r="S335" s="41"/>
      <c r="T335" s="41"/>
      <c r="U335" s="41"/>
      <c r="V335" s="41"/>
      <c r="W335" s="41"/>
      <c r="X335" s="41"/>
      <c r="Y335" s="41"/>
      <c r="Z335" s="41"/>
      <c r="AA335" s="41"/>
      <c r="AB335" s="41"/>
      <c r="AC335" s="41"/>
    </row>
    <row r="336" spans="1:29">
      <c r="A336" s="43"/>
      <c r="B336" s="43"/>
      <c r="C336" s="43"/>
      <c r="D336" s="43"/>
      <c r="E336" s="43"/>
      <c r="F336" s="44"/>
      <c r="G336" s="44"/>
      <c r="H336" s="43"/>
      <c r="I336" s="43"/>
      <c r="J336" s="43"/>
      <c r="K336" s="43"/>
      <c r="L336" s="45"/>
      <c r="M336" s="45"/>
      <c r="N336" s="41"/>
      <c r="O336" s="41"/>
      <c r="P336" s="41"/>
      <c r="Q336" s="41"/>
      <c r="R336" s="41"/>
      <c r="S336" s="41"/>
      <c r="T336" s="41"/>
      <c r="U336" s="41"/>
      <c r="V336" s="41"/>
      <c r="W336" s="41"/>
      <c r="X336" s="41"/>
      <c r="Y336" s="41"/>
      <c r="Z336" s="41"/>
      <c r="AA336" s="41"/>
      <c r="AB336" s="41"/>
      <c r="AC336" s="41"/>
    </row>
    <row r="337" spans="1:29">
      <c r="A337" s="43"/>
      <c r="B337" s="43"/>
      <c r="C337" s="43"/>
      <c r="D337" s="43"/>
      <c r="E337" s="43"/>
      <c r="F337" s="44"/>
      <c r="G337" s="44"/>
      <c r="H337" s="43"/>
      <c r="I337" s="43"/>
      <c r="J337" s="43"/>
      <c r="K337" s="43"/>
      <c r="L337" s="45"/>
      <c r="M337" s="45"/>
      <c r="N337" s="41"/>
      <c r="O337" s="41"/>
      <c r="P337" s="41"/>
      <c r="Q337" s="41"/>
      <c r="R337" s="41"/>
      <c r="S337" s="41"/>
      <c r="T337" s="41"/>
      <c r="U337" s="41"/>
      <c r="V337" s="41"/>
      <c r="W337" s="41"/>
      <c r="X337" s="41"/>
      <c r="Y337" s="41"/>
      <c r="Z337" s="41"/>
      <c r="AA337" s="41"/>
      <c r="AB337" s="41"/>
      <c r="AC337" s="41"/>
    </row>
    <row r="338" spans="1:29">
      <c r="A338" s="43"/>
      <c r="B338" s="43"/>
      <c r="C338" s="43"/>
      <c r="D338" s="43"/>
      <c r="E338" s="43"/>
      <c r="F338" s="44"/>
      <c r="G338" s="44"/>
      <c r="H338" s="43"/>
      <c r="I338" s="43"/>
      <c r="J338" s="43"/>
      <c r="K338" s="43"/>
      <c r="L338" s="45"/>
      <c r="M338" s="45"/>
      <c r="N338" s="41"/>
      <c r="O338" s="41"/>
      <c r="P338" s="41"/>
      <c r="Q338" s="41"/>
      <c r="R338" s="41"/>
      <c r="S338" s="41"/>
      <c r="T338" s="41"/>
      <c r="U338" s="41"/>
      <c r="V338" s="41"/>
      <c r="W338" s="41"/>
      <c r="X338" s="41"/>
      <c r="Y338" s="41"/>
      <c r="Z338" s="41"/>
      <c r="AA338" s="41"/>
      <c r="AB338" s="41"/>
      <c r="AC338" s="41"/>
    </row>
    <row r="339" spans="1:29">
      <c r="A339" s="43"/>
      <c r="B339" s="43"/>
      <c r="C339" s="43"/>
      <c r="D339" s="43"/>
      <c r="E339" s="43"/>
      <c r="F339" s="44"/>
      <c r="G339" s="44"/>
      <c r="H339" s="43"/>
      <c r="I339" s="43"/>
      <c r="J339" s="43"/>
      <c r="K339" s="43"/>
      <c r="L339" s="45"/>
      <c r="M339" s="45"/>
      <c r="N339" s="41"/>
      <c r="O339" s="41"/>
      <c r="P339" s="41"/>
      <c r="Q339" s="41"/>
      <c r="R339" s="41"/>
      <c r="S339" s="41"/>
      <c r="T339" s="41"/>
      <c r="U339" s="41"/>
      <c r="V339" s="41"/>
      <c r="W339" s="41"/>
      <c r="X339" s="41"/>
      <c r="Y339" s="41"/>
      <c r="Z339" s="41"/>
      <c r="AA339" s="41"/>
      <c r="AB339" s="41"/>
      <c r="AC339" s="41"/>
    </row>
    <row r="340" spans="1:29">
      <c r="A340" s="43"/>
      <c r="B340" s="43"/>
      <c r="C340" s="43"/>
      <c r="D340" s="43"/>
      <c r="E340" s="43"/>
      <c r="F340" s="44"/>
      <c r="G340" s="44"/>
      <c r="H340" s="43"/>
      <c r="I340" s="43"/>
      <c r="J340" s="43"/>
      <c r="K340" s="43"/>
      <c r="L340" s="45"/>
      <c r="M340" s="45"/>
      <c r="N340" s="41"/>
      <c r="O340" s="41"/>
      <c r="P340" s="41"/>
      <c r="Q340" s="41"/>
      <c r="R340" s="41"/>
      <c r="S340" s="41"/>
      <c r="T340" s="41"/>
      <c r="U340" s="41"/>
      <c r="V340" s="41"/>
      <c r="W340" s="41"/>
      <c r="X340" s="41"/>
      <c r="Y340" s="41"/>
      <c r="Z340" s="41"/>
      <c r="AA340" s="41"/>
      <c r="AB340" s="41"/>
      <c r="AC340" s="41"/>
    </row>
    <row r="341" spans="1:29">
      <c r="A341" s="43"/>
      <c r="B341" s="43"/>
      <c r="C341" s="43"/>
      <c r="D341" s="43"/>
      <c r="E341" s="43"/>
      <c r="F341" s="44"/>
      <c r="G341" s="44"/>
      <c r="H341" s="43"/>
      <c r="I341" s="43"/>
      <c r="J341" s="43"/>
      <c r="K341" s="43"/>
      <c r="L341" s="45"/>
      <c r="M341" s="45"/>
      <c r="N341" s="41"/>
      <c r="O341" s="41"/>
      <c r="P341" s="41"/>
      <c r="Q341" s="41"/>
      <c r="R341" s="41"/>
      <c r="S341" s="41"/>
      <c r="T341" s="41"/>
      <c r="U341" s="41"/>
      <c r="V341" s="41"/>
      <c r="W341" s="41"/>
      <c r="X341" s="41"/>
      <c r="Y341" s="41"/>
      <c r="Z341" s="41"/>
      <c r="AA341" s="41"/>
      <c r="AB341" s="41"/>
      <c r="AC341" s="41"/>
    </row>
    <row r="342" spans="1:29">
      <c r="A342" s="43"/>
      <c r="B342" s="43"/>
      <c r="C342" s="43"/>
      <c r="D342" s="43"/>
      <c r="E342" s="43"/>
      <c r="F342" s="44"/>
      <c r="G342" s="44"/>
      <c r="H342" s="43"/>
      <c r="I342" s="43"/>
      <c r="J342" s="43"/>
      <c r="K342" s="43"/>
      <c r="L342" s="45"/>
      <c r="M342" s="45"/>
      <c r="N342" s="41"/>
      <c r="O342" s="41"/>
      <c r="P342" s="41"/>
      <c r="Q342" s="41"/>
      <c r="R342" s="41"/>
      <c r="S342" s="41"/>
      <c r="T342" s="41"/>
      <c r="U342" s="41"/>
      <c r="V342" s="41"/>
      <c r="W342" s="41"/>
      <c r="X342" s="41"/>
      <c r="Y342" s="41"/>
      <c r="Z342" s="41"/>
      <c r="AA342" s="41"/>
      <c r="AB342" s="41"/>
      <c r="AC342" s="41"/>
    </row>
    <row r="343" spans="1:29">
      <c r="A343" s="43"/>
      <c r="B343" s="43"/>
      <c r="C343" s="43"/>
      <c r="D343" s="43"/>
      <c r="E343" s="43"/>
      <c r="F343" s="44"/>
      <c r="G343" s="44"/>
      <c r="H343" s="43"/>
      <c r="I343" s="43"/>
      <c r="J343" s="43"/>
      <c r="K343" s="43"/>
      <c r="L343" s="45"/>
      <c r="M343" s="45"/>
      <c r="N343" s="41"/>
      <c r="O343" s="41"/>
      <c r="P343" s="41"/>
      <c r="Q343" s="41"/>
      <c r="R343" s="41"/>
      <c r="S343" s="41"/>
      <c r="T343" s="41"/>
      <c r="U343" s="41"/>
      <c r="V343" s="41"/>
      <c r="W343" s="41"/>
      <c r="X343" s="41"/>
      <c r="Y343" s="41"/>
      <c r="Z343" s="41"/>
      <c r="AA343" s="41"/>
      <c r="AB343" s="41"/>
      <c r="AC343" s="41"/>
    </row>
    <row r="344" spans="1:29">
      <c r="A344" s="43"/>
      <c r="B344" s="43"/>
      <c r="C344" s="43"/>
      <c r="D344" s="43"/>
      <c r="E344" s="43"/>
      <c r="F344" s="44"/>
      <c r="G344" s="44"/>
      <c r="H344" s="43"/>
      <c r="I344" s="43"/>
      <c r="J344" s="43"/>
      <c r="K344" s="43"/>
      <c r="L344" s="45"/>
      <c r="M344" s="45"/>
      <c r="N344" s="41"/>
      <c r="O344" s="41"/>
      <c r="P344" s="41"/>
      <c r="Q344" s="41"/>
      <c r="R344" s="41"/>
      <c r="S344" s="41"/>
      <c r="T344" s="41"/>
      <c r="U344" s="41"/>
      <c r="V344" s="41"/>
      <c r="W344" s="41"/>
      <c r="X344" s="41"/>
      <c r="Y344" s="41"/>
      <c r="Z344" s="41"/>
      <c r="AA344" s="41"/>
      <c r="AB344" s="41"/>
      <c r="AC344" s="41"/>
    </row>
    <row r="345" spans="1:29">
      <c r="A345" s="43"/>
      <c r="B345" s="43"/>
      <c r="C345" s="43"/>
      <c r="D345" s="43"/>
      <c r="E345" s="43"/>
      <c r="F345" s="44"/>
      <c r="G345" s="44"/>
      <c r="H345" s="43"/>
      <c r="I345" s="43"/>
      <c r="J345" s="43"/>
      <c r="K345" s="43"/>
      <c r="L345" s="45"/>
      <c r="M345" s="45"/>
      <c r="N345" s="41"/>
      <c r="O345" s="41"/>
      <c r="P345" s="41"/>
      <c r="Q345" s="41"/>
      <c r="R345" s="41"/>
      <c r="S345" s="41"/>
      <c r="T345" s="41"/>
      <c r="U345" s="41"/>
      <c r="V345" s="41"/>
      <c r="W345" s="41"/>
      <c r="X345" s="41"/>
      <c r="Y345" s="41"/>
      <c r="Z345" s="41"/>
      <c r="AA345" s="41"/>
      <c r="AB345" s="41"/>
      <c r="AC345" s="41"/>
    </row>
    <row r="346" spans="1:29">
      <c r="A346" s="43"/>
      <c r="B346" s="43"/>
      <c r="C346" s="43"/>
      <c r="D346" s="43"/>
      <c r="E346" s="43"/>
      <c r="F346" s="44"/>
      <c r="G346" s="44"/>
      <c r="H346" s="43"/>
      <c r="I346" s="43"/>
      <c r="J346" s="43"/>
      <c r="K346" s="43"/>
      <c r="L346" s="45"/>
      <c r="M346" s="45"/>
      <c r="N346" s="41"/>
      <c r="O346" s="41"/>
      <c r="P346" s="41"/>
      <c r="Q346" s="41"/>
      <c r="R346" s="41"/>
      <c r="S346" s="41"/>
      <c r="T346" s="41"/>
      <c r="U346" s="41"/>
      <c r="V346" s="41"/>
      <c r="W346" s="41"/>
      <c r="X346" s="41"/>
      <c r="Y346" s="41"/>
      <c r="Z346" s="41"/>
      <c r="AA346" s="41"/>
      <c r="AB346" s="41"/>
      <c r="AC346" s="41"/>
    </row>
    <row r="347" spans="1:29">
      <c r="A347" s="43"/>
      <c r="B347" s="43"/>
      <c r="C347" s="43"/>
      <c r="D347" s="43"/>
      <c r="E347" s="43"/>
      <c r="F347" s="44"/>
      <c r="G347" s="44"/>
      <c r="H347" s="43"/>
      <c r="I347" s="43"/>
      <c r="J347" s="43"/>
      <c r="K347" s="43"/>
      <c r="L347" s="45"/>
      <c r="M347" s="45"/>
      <c r="N347" s="41"/>
      <c r="O347" s="41"/>
      <c r="P347" s="41"/>
      <c r="Q347" s="41"/>
      <c r="R347" s="41"/>
      <c r="S347" s="41"/>
      <c r="T347" s="41"/>
      <c r="U347" s="41"/>
      <c r="V347" s="41"/>
      <c r="W347" s="41"/>
      <c r="X347" s="41"/>
      <c r="Y347" s="41"/>
      <c r="Z347" s="41"/>
      <c r="AA347" s="41"/>
      <c r="AB347" s="41"/>
      <c r="AC347" s="41"/>
    </row>
    <row r="348" spans="1:29">
      <c r="A348" s="43"/>
      <c r="B348" s="43"/>
      <c r="C348" s="43"/>
      <c r="D348" s="43"/>
      <c r="E348" s="43"/>
      <c r="F348" s="44"/>
      <c r="G348" s="44"/>
      <c r="H348" s="43"/>
      <c r="I348" s="43"/>
      <c r="J348" s="43"/>
      <c r="K348" s="43"/>
      <c r="L348" s="45"/>
      <c r="M348" s="45"/>
      <c r="N348" s="41"/>
      <c r="O348" s="41"/>
      <c r="P348" s="41"/>
      <c r="Q348" s="41"/>
      <c r="R348" s="41"/>
      <c r="S348" s="41"/>
      <c r="T348" s="41"/>
      <c r="U348" s="41"/>
      <c r="V348" s="41"/>
      <c r="W348" s="41"/>
      <c r="X348" s="41"/>
      <c r="Y348" s="41"/>
      <c r="Z348" s="41"/>
      <c r="AA348" s="41"/>
      <c r="AB348" s="41"/>
      <c r="AC348" s="41"/>
    </row>
    <row r="349" spans="1:29">
      <c r="A349" s="43"/>
      <c r="B349" s="43"/>
      <c r="C349" s="43"/>
      <c r="D349" s="43"/>
      <c r="E349" s="43"/>
      <c r="F349" s="44"/>
      <c r="G349" s="44"/>
      <c r="H349" s="43"/>
      <c r="I349" s="43"/>
      <c r="J349" s="43"/>
      <c r="K349" s="43"/>
      <c r="L349" s="45"/>
      <c r="M349" s="45"/>
      <c r="N349" s="41"/>
      <c r="O349" s="41"/>
      <c r="P349" s="41"/>
      <c r="Q349" s="41"/>
      <c r="R349" s="41"/>
      <c r="S349" s="41"/>
      <c r="T349" s="41"/>
      <c r="U349" s="41"/>
      <c r="V349" s="41"/>
      <c r="W349" s="41"/>
      <c r="X349" s="41"/>
      <c r="Y349" s="41"/>
      <c r="Z349" s="41"/>
      <c r="AA349" s="41"/>
      <c r="AB349" s="41"/>
      <c r="AC349" s="41"/>
    </row>
    <row r="350" spans="1:29">
      <c r="A350" s="43"/>
      <c r="B350" s="43"/>
      <c r="C350" s="43"/>
      <c r="D350" s="43"/>
      <c r="E350" s="43"/>
      <c r="F350" s="44"/>
      <c r="G350" s="44"/>
      <c r="H350" s="43"/>
      <c r="I350" s="43"/>
      <c r="J350" s="43"/>
      <c r="K350" s="43"/>
      <c r="L350" s="45"/>
      <c r="M350" s="45"/>
      <c r="N350" s="41"/>
      <c r="O350" s="41"/>
      <c r="P350" s="41"/>
      <c r="Q350" s="41"/>
      <c r="R350" s="41"/>
      <c r="S350" s="41"/>
      <c r="T350" s="41"/>
      <c r="U350" s="41"/>
      <c r="V350" s="41"/>
      <c r="W350" s="41"/>
      <c r="X350" s="41"/>
      <c r="Y350" s="41"/>
      <c r="Z350" s="41"/>
      <c r="AA350" s="41"/>
      <c r="AB350" s="41"/>
      <c r="AC350" s="41"/>
    </row>
    <row r="351" spans="1:29">
      <c r="A351" s="43"/>
      <c r="B351" s="43"/>
      <c r="C351" s="43"/>
      <c r="D351" s="43"/>
      <c r="E351" s="43"/>
      <c r="F351" s="44"/>
      <c r="G351" s="44"/>
      <c r="H351" s="43"/>
      <c r="I351" s="43"/>
      <c r="J351" s="43"/>
      <c r="K351" s="43"/>
      <c r="L351" s="45"/>
      <c r="M351" s="45"/>
      <c r="N351" s="41"/>
      <c r="O351" s="41"/>
      <c r="P351" s="41"/>
      <c r="Q351" s="41"/>
      <c r="R351" s="41"/>
      <c r="S351" s="41"/>
      <c r="T351" s="41"/>
      <c r="U351" s="41"/>
      <c r="V351" s="41"/>
      <c r="W351" s="41"/>
      <c r="X351" s="41"/>
      <c r="Y351" s="41"/>
      <c r="Z351" s="41"/>
      <c r="AA351" s="41"/>
      <c r="AB351" s="41"/>
      <c r="AC351" s="41"/>
    </row>
    <row r="352" spans="1:29">
      <c r="A352" s="43"/>
      <c r="B352" s="43"/>
      <c r="C352" s="43"/>
      <c r="D352" s="43"/>
      <c r="E352" s="43"/>
      <c r="F352" s="44"/>
      <c r="G352" s="44"/>
      <c r="H352" s="43"/>
      <c r="I352" s="43"/>
      <c r="J352" s="43"/>
      <c r="K352" s="43"/>
      <c r="L352" s="45"/>
      <c r="M352" s="45"/>
      <c r="N352" s="41"/>
      <c r="O352" s="41"/>
      <c r="P352" s="41"/>
      <c r="Q352" s="41"/>
      <c r="R352" s="41"/>
      <c r="S352" s="41"/>
      <c r="T352" s="41"/>
      <c r="U352" s="41"/>
      <c r="V352" s="41"/>
      <c r="W352" s="41"/>
      <c r="X352" s="41"/>
      <c r="Y352" s="41"/>
      <c r="Z352" s="41"/>
      <c r="AA352" s="41"/>
      <c r="AB352" s="41"/>
      <c r="AC352" s="41"/>
    </row>
    <row r="353" spans="1:29">
      <c r="A353" s="43"/>
      <c r="B353" s="43"/>
      <c r="C353" s="43"/>
      <c r="D353" s="43"/>
      <c r="E353" s="43"/>
      <c r="F353" s="44"/>
      <c r="G353" s="44"/>
      <c r="H353" s="43"/>
      <c r="I353" s="43"/>
      <c r="J353" s="43"/>
      <c r="K353" s="43"/>
      <c r="L353" s="45"/>
      <c r="M353" s="45"/>
      <c r="N353" s="41"/>
      <c r="O353" s="41"/>
      <c r="P353" s="41"/>
      <c r="Q353" s="41"/>
      <c r="R353" s="41"/>
      <c r="S353" s="41"/>
      <c r="T353" s="41"/>
      <c r="U353" s="41"/>
      <c r="V353" s="41"/>
      <c r="W353" s="41"/>
      <c r="X353" s="41"/>
      <c r="Y353" s="41"/>
      <c r="Z353" s="41"/>
      <c r="AA353" s="41"/>
      <c r="AB353" s="41"/>
      <c r="AC353" s="41"/>
    </row>
    <row r="354" spans="1:29">
      <c r="A354" s="43"/>
      <c r="B354" s="43"/>
      <c r="C354" s="43"/>
      <c r="D354" s="43"/>
      <c r="E354" s="43"/>
      <c r="F354" s="44"/>
      <c r="G354" s="44"/>
      <c r="H354" s="43"/>
      <c r="I354" s="43"/>
      <c r="J354" s="43"/>
      <c r="K354" s="43"/>
      <c r="L354" s="45"/>
      <c r="M354" s="45"/>
      <c r="N354" s="41"/>
      <c r="O354" s="41"/>
      <c r="P354" s="41"/>
      <c r="Q354" s="41"/>
      <c r="R354" s="41"/>
      <c r="S354" s="41"/>
      <c r="T354" s="41"/>
      <c r="U354" s="41"/>
      <c r="V354" s="41"/>
      <c r="W354" s="41"/>
      <c r="X354" s="41"/>
      <c r="Y354" s="41"/>
      <c r="Z354" s="41"/>
      <c r="AA354" s="41"/>
      <c r="AB354" s="41"/>
      <c r="AC354" s="41"/>
    </row>
    <row r="355" spans="1:29">
      <c r="A355" s="43"/>
      <c r="B355" s="43"/>
      <c r="C355" s="43"/>
      <c r="D355" s="43"/>
      <c r="E355" s="43"/>
      <c r="F355" s="44"/>
      <c r="G355" s="44"/>
      <c r="H355" s="43"/>
      <c r="I355" s="43"/>
      <c r="J355" s="43"/>
      <c r="K355" s="43"/>
      <c r="L355" s="45"/>
      <c r="M355" s="45"/>
      <c r="N355" s="41"/>
      <c r="O355" s="41"/>
      <c r="P355" s="41"/>
      <c r="Q355" s="41"/>
      <c r="R355" s="41"/>
      <c r="S355" s="41"/>
      <c r="T355" s="41"/>
      <c r="U355" s="41"/>
      <c r="V355" s="41"/>
      <c r="W355" s="41"/>
      <c r="X355" s="41"/>
      <c r="Y355" s="41"/>
      <c r="Z355" s="41"/>
      <c r="AA355" s="41"/>
      <c r="AB355" s="41"/>
      <c r="AC355" s="41"/>
    </row>
    <row r="356" spans="1:29">
      <c r="A356" s="43"/>
      <c r="B356" s="43"/>
      <c r="C356" s="43"/>
      <c r="D356" s="43"/>
      <c r="E356" s="43"/>
      <c r="F356" s="44"/>
      <c r="G356" s="44"/>
      <c r="H356" s="43"/>
      <c r="I356" s="43"/>
      <c r="J356" s="43"/>
      <c r="K356" s="43"/>
      <c r="L356" s="45"/>
      <c r="M356" s="45"/>
      <c r="N356" s="41"/>
      <c r="O356" s="41"/>
      <c r="P356" s="41"/>
      <c r="Q356" s="41"/>
      <c r="R356" s="41"/>
      <c r="S356" s="41"/>
      <c r="T356" s="41"/>
      <c r="U356" s="41"/>
      <c r="V356" s="41"/>
      <c r="W356" s="41"/>
      <c r="X356" s="41"/>
      <c r="Y356" s="41"/>
      <c r="Z356" s="41"/>
      <c r="AA356" s="41"/>
      <c r="AB356" s="41"/>
      <c r="AC356" s="41"/>
    </row>
    <row r="357" spans="1:29">
      <c r="A357" s="43"/>
      <c r="B357" s="43"/>
      <c r="C357" s="43"/>
      <c r="D357" s="43"/>
      <c r="E357" s="43"/>
      <c r="F357" s="44"/>
      <c r="G357" s="44"/>
      <c r="H357" s="43"/>
      <c r="I357" s="43"/>
      <c r="J357" s="43"/>
      <c r="K357" s="43"/>
      <c r="L357" s="45"/>
      <c r="M357" s="45"/>
      <c r="N357" s="41"/>
      <c r="O357" s="41"/>
      <c r="P357" s="41"/>
      <c r="Q357" s="41"/>
      <c r="R357" s="41"/>
      <c r="S357" s="41"/>
      <c r="T357" s="41"/>
      <c r="U357" s="41"/>
      <c r="V357" s="41"/>
      <c r="W357" s="41"/>
      <c r="X357" s="41"/>
      <c r="Y357" s="41"/>
      <c r="Z357" s="41"/>
      <c r="AA357" s="41"/>
      <c r="AB357" s="41"/>
      <c r="AC357" s="41"/>
    </row>
    <row r="358" spans="1:29">
      <c r="A358" s="43"/>
      <c r="B358" s="43"/>
      <c r="C358" s="43"/>
      <c r="D358" s="43"/>
      <c r="E358" s="43"/>
      <c r="F358" s="44"/>
      <c r="G358" s="44"/>
      <c r="H358" s="43"/>
      <c r="I358" s="43"/>
      <c r="J358" s="43"/>
      <c r="K358" s="43"/>
      <c r="L358" s="45"/>
      <c r="M358" s="45"/>
      <c r="N358" s="41"/>
      <c r="O358" s="41"/>
      <c r="P358" s="41"/>
      <c r="Q358" s="41"/>
      <c r="R358" s="41"/>
      <c r="S358" s="41"/>
      <c r="T358" s="41"/>
      <c r="U358" s="41"/>
      <c r="V358" s="41"/>
      <c r="W358" s="41"/>
      <c r="X358" s="41"/>
      <c r="Y358" s="41"/>
      <c r="Z358" s="41"/>
      <c r="AA358" s="41"/>
      <c r="AB358" s="41"/>
      <c r="AC358" s="41"/>
    </row>
    <row r="359" spans="1:29">
      <c r="A359" s="43"/>
      <c r="B359" s="43"/>
      <c r="C359" s="43"/>
      <c r="D359" s="43"/>
      <c r="E359" s="43"/>
      <c r="F359" s="44"/>
      <c r="G359" s="44"/>
      <c r="H359" s="43"/>
      <c r="I359" s="43"/>
      <c r="J359" s="43"/>
      <c r="K359" s="43"/>
      <c r="L359" s="45"/>
      <c r="M359" s="45"/>
      <c r="N359" s="41"/>
      <c r="O359" s="41"/>
      <c r="P359" s="41"/>
      <c r="Q359" s="41"/>
      <c r="R359" s="41"/>
      <c r="S359" s="41"/>
      <c r="T359" s="41"/>
      <c r="U359" s="41"/>
      <c r="V359" s="41"/>
      <c r="W359" s="41"/>
      <c r="X359" s="41"/>
      <c r="Y359" s="41"/>
      <c r="Z359" s="41"/>
      <c r="AA359" s="41"/>
      <c r="AB359" s="41"/>
      <c r="AC359" s="41"/>
    </row>
    <row r="360" spans="1:29">
      <c r="A360" s="43"/>
      <c r="B360" s="43"/>
      <c r="C360" s="43"/>
      <c r="D360" s="43"/>
      <c r="E360" s="43"/>
      <c r="F360" s="44"/>
      <c r="G360" s="44"/>
      <c r="H360" s="43"/>
      <c r="I360" s="43"/>
      <c r="J360" s="43"/>
      <c r="K360" s="43"/>
      <c r="L360" s="45"/>
      <c r="M360" s="45"/>
      <c r="N360" s="41"/>
      <c r="O360" s="41"/>
      <c r="P360" s="41"/>
      <c r="Q360" s="41"/>
      <c r="R360" s="41"/>
      <c r="S360" s="41"/>
      <c r="T360" s="41"/>
      <c r="U360" s="41"/>
      <c r="V360" s="41"/>
      <c r="W360" s="41"/>
      <c r="X360" s="41"/>
      <c r="Y360" s="41"/>
      <c r="Z360" s="41"/>
      <c r="AA360" s="41"/>
      <c r="AB360" s="41"/>
      <c r="AC360" s="41"/>
    </row>
    <row r="361" spans="1:29">
      <c r="A361" s="43"/>
      <c r="B361" s="43"/>
      <c r="C361" s="43"/>
      <c r="D361" s="43"/>
      <c r="E361" s="43"/>
      <c r="F361" s="44"/>
      <c r="G361" s="44"/>
      <c r="H361" s="43"/>
      <c r="I361" s="43"/>
      <c r="J361" s="43"/>
      <c r="K361" s="43"/>
      <c r="L361" s="45"/>
      <c r="M361" s="45"/>
      <c r="N361" s="41"/>
      <c r="O361" s="41"/>
      <c r="P361" s="41"/>
      <c r="Q361" s="41"/>
      <c r="R361" s="41"/>
      <c r="S361" s="41"/>
      <c r="T361" s="41"/>
      <c r="U361" s="41"/>
      <c r="V361" s="41"/>
      <c r="W361" s="41"/>
      <c r="X361" s="41"/>
      <c r="Y361" s="41"/>
      <c r="Z361" s="41"/>
      <c r="AA361" s="41"/>
      <c r="AB361" s="41"/>
      <c r="AC361" s="41"/>
    </row>
    <row r="362" spans="1:29">
      <c r="A362" s="43"/>
      <c r="B362" s="43"/>
      <c r="C362" s="43"/>
      <c r="D362" s="43"/>
      <c r="E362" s="43"/>
      <c r="F362" s="44"/>
      <c r="G362" s="44"/>
      <c r="H362" s="43"/>
      <c r="I362" s="43"/>
      <c r="J362" s="43"/>
      <c r="K362" s="43"/>
      <c r="L362" s="45"/>
      <c r="M362" s="45"/>
      <c r="N362" s="41"/>
      <c r="O362" s="41"/>
      <c r="P362" s="41"/>
      <c r="Q362" s="41"/>
      <c r="R362" s="41"/>
      <c r="S362" s="41"/>
      <c r="T362" s="41"/>
      <c r="U362" s="41"/>
      <c r="V362" s="41"/>
      <c r="W362" s="41"/>
      <c r="X362" s="41"/>
      <c r="Y362" s="41"/>
      <c r="Z362" s="41"/>
      <c r="AA362" s="41"/>
      <c r="AB362" s="41"/>
      <c r="AC362" s="41"/>
    </row>
    <row r="363" spans="1:29">
      <c r="A363" s="43"/>
      <c r="B363" s="43"/>
      <c r="C363" s="43"/>
      <c r="D363" s="43"/>
      <c r="E363" s="43"/>
      <c r="F363" s="44"/>
      <c r="G363" s="44"/>
      <c r="H363" s="43"/>
      <c r="I363" s="43"/>
      <c r="J363" s="43"/>
      <c r="K363" s="43"/>
      <c r="L363" s="45"/>
      <c r="M363" s="45"/>
      <c r="N363" s="41"/>
      <c r="O363" s="41"/>
      <c r="P363" s="41"/>
      <c r="Q363" s="41"/>
      <c r="R363" s="41"/>
      <c r="S363" s="41"/>
      <c r="T363" s="41"/>
      <c r="U363" s="41"/>
      <c r="V363" s="41"/>
      <c r="W363" s="41"/>
      <c r="X363" s="41"/>
      <c r="Y363" s="41"/>
      <c r="Z363" s="41"/>
      <c r="AA363" s="41"/>
      <c r="AB363" s="41"/>
      <c r="AC363" s="41"/>
    </row>
    <row r="364" spans="1:29">
      <c r="A364" s="43"/>
      <c r="B364" s="43"/>
      <c r="C364" s="43"/>
      <c r="D364" s="43"/>
      <c r="E364" s="43"/>
      <c r="F364" s="44"/>
      <c r="G364" s="44"/>
      <c r="H364" s="43"/>
      <c r="I364" s="43"/>
      <c r="J364" s="43"/>
      <c r="K364" s="43"/>
      <c r="L364" s="45"/>
      <c r="M364" s="45"/>
      <c r="N364" s="41"/>
      <c r="O364" s="41"/>
      <c r="P364" s="41"/>
      <c r="Q364" s="41"/>
      <c r="R364" s="41"/>
      <c r="S364" s="41"/>
      <c r="T364" s="41"/>
      <c r="U364" s="41"/>
      <c r="V364" s="41"/>
      <c r="W364" s="41"/>
      <c r="X364" s="41"/>
      <c r="Y364" s="41"/>
      <c r="Z364" s="41"/>
      <c r="AA364" s="41"/>
      <c r="AB364" s="41"/>
      <c r="AC364" s="41"/>
    </row>
    <row r="365" spans="1:29">
      <c r="A365" s="43"/>
      <c r="B365" s="43"/>
      <c r="C365" s="43"/>
      <c r="D365" s="43"/>
      <c r="E365" s="43"/>
      <c r="F365" s="44"/>
      <c r="G365" s="44"/>
      <c r="H365" s="43"/>
      <c r="I365" s="43"/>
      <c r="J365" s="43"/>
      <c r="K365" s="43"/>
      <c r="L365" s="45"/>
      <c r="M365" s="45"/>
      <c r="N365" s="41"/>
      <c r="O365" s="41"/>
      <c r="P365" s="41"/>
      <c r="Q365" s="41"/>
      <c r="R365" s="41"/>
      <c r="S365" s="41"/>
      <c r="T365" s="41"/>
      <c r="U365" s="41"/>
      <c r="V365" s="41"/>
      <c r="W365" s="41"/>
      <c r="X365" s="41"/>
      <c r="Y365" s="41"/>
      <c r="Z365" s="41"/>
      <c r="AA365" s="41"/>
      <c r="AB365" s="41"/>
      <c r="AC365" s="41"/>
    </row>
    <row r="366" spans="1:29">
      <c r="A366" s="43"/>
      <c r="B366" s="43"/>
      <c r="C366" s="43"/>
      <c r="D366" s="43"/>
      <c r="E366" s="43"/>
      <c r="F366" s="44"/>
      <c r="G366" s="44"/>
      <c r="H366" s="43"/>
      <c r="I366" s="43"/>
      <c r="J366" s="43"/>
      <c r="K366" s="43"/>
      <c r="L366" s="45"/>
      <c r="M366" s="45"/>
      <c r="N366" s="41"/>
      <c r="O366" s="41"/>
      <c r="P366" s="41"/>
      <c r="Q366" s="41"/>
      <c r="R366" s="41"/>
      <c r="S366" s="41"/>
      <c r="T366" s="41"/>
      <c r="U366" s="41"/>
      <c r="V366" s="41"/>
      <c r="W366" s="41"/>
      <c r="X366" s="41"/>
      <c r="Y366" s="41"/>
      <c r="Z366" s="41"/>
      <c r="AA366" s="41"/>
      <c r="AB366" s="41"/>
      <c r="AC366" s="41"/>
    </row>
    <row r="367" spans="1:29">
      <c r="A367" s="43"/>
      <c r="B367" s="43"/>
      <c r="C367" s="43"/>
      <c r="D367" s="43"/>
      <c r="E367" s="43"/>
      <c r="F367" s="44"/>
      <c r="G367" s="44"/>
      <c r="H367" s="43"/>
      <c r="I367" s="43"/>
      <c r="J367" s="43"/>
      <c r="K367" s="43"/>
      <c r="L367" s="45"/>
      <c r="M367" s="45"/>
      <c r="N367" s="41"/>
      <c r="O367" s="41"/>
      <c r="P367" s="41"/>
      <c r="Q367" s="41"/>
      <c r="R367" s="41"/>
      <c r="S367" s="41"/>
      <c r="T367" s="41"/>
      <c r="U367" s="41"/>
      <c r="V367" s="41"/>
      <c r="W367" s="41"/>
      <c r="X367" s="41"/>
      <c r="Y367" s="41"/>
      <c r="Z367" s="41"/>
      <c r="AA367" s="41"/>
      <c r="AB367" s="41"/>
      <c r="AC367" s="41"/>
    </row>
    <row r="368" spans="1:29">
      <c r="A368" s="43"/>
      <c r="B368" s="43"/>
      <c r="C368" s="43"/>
      <c r="D368" s="43"/>
      <c r="E368" s="43"/>
      <c r="F368" s="44"/>
      <c r="G368" s="44"/>
      <c r="H368" s="43"/>
      <c r="I368" s="43"/>
      <c r="J368" s="43"/>
      <c r="K368" s="43"/>
      <c r="L368" s="45"/>
      <c r="M368" s="45"/>
      <c r="N368" s="41"/>
      <c r="O368" s="41"/>
      <c r="P368" s="41"/>
      <c r="Q368" s="41"/>
      <c r="R368" s="41"/>
      <c r="S368" s="41"/>
      <c r="T368" s="41"/>
      <c r="U368" s="41"/>
      <c r="V368" s="41"/>
      <c r="W368" s="41"/>
      <c r="X368" s="41"/>
      <c r="Y368" s="41"/>
      <c r="Z368" s="41"/>
      <c r="AA368" s="41"/>
      <c r="AB368" s="41"/>
      <c r="AC368" s="41"/>
    </row>
    <row r="369" spans="1:29">
      <c r="A369" s="43"/>
      <c r="B369" s="43"/>
      <c r="C369" s="43"/>
      <c r="D369" s="43"/>
      <c r="E369" s="43"/>
      <c r="F369" s="44"/>
      <c r="G369" s="44"/>
      <c r="H369" s="43"/>
      <c r="I369" s="43"/>
      <c r="J369" s="43"/>
      <c r="K369" s="43"/>
      <c r="L369" s="45"/>
      <c r="M369" s="45"/>
      <c r="N369" s="41"/>
      <c r="O369" s="41"/>
      <c r="P369" s="41"/>
      <c r="Q369" s="41"/>
      <c r="R369" s="41"/>
      <c r="S369" s="41"/>
      <c r="T369" s="41"/>
      <c r="U369" s="41"/>
      <c r="V369" s="41"/>
      <c r="W369" s="41"/>
      <c r="X369" s="41"/>
      <c r="Y369" s="41"/>
      <c r="Z369" s="41"/>
      <c r="AA369" s="41"/>
      <c r="AB369" s="41"/>
      <c r="AC369" s="41"/>
    </row>
    <row r="370" spans="1:29">
      <c r="A370" s="43"/>
      <c r="B370" s="43"/>
      <c r="C370" s="43"/>
      <c r="D370" s="43"/>
      <c r="E370" s="43"/>
      <c r="F370" s="44"/>
      <c r="G370" s="44"/>
      <c r="H370" s="43"/>
      <c r="I370" s="43"/>
      <c r="J370" s="43"/>
      <c r="K370" s="43"/>
      <c r="L370" s="45"/>
      <c r="M370" s="45"/>
      <c r="N370" s="41"/>
      <c r="O370" s="41"/>
      <c r="P370" s="41"/>
      <c r="Q370" s="41"/>
      <c r="R370" s="41"/>
      <c r="S370" s="41"/>
      <c r="T370" s="41"/>
      <c r="U370" s="41"/>
      <c r="V370" s="41"/>
      <c r="W370" s="41"/>
      <c r="X370" s="41"/>
      <c r="Y370" s="41"/>
      <c r="Z370" s="41"/>
      <c r="AA370" s="41"/>
      <c r="AB370" s="41"/>
      <c r="AC370" s="41"/>
    </row>
    <row r="371" spans="1:29">
      <c r="A371" s="43"/>
      <c r="B371" s="43"/>
      <c r="C371" s="43"/>
      <c r="D371" s="43"/>
      <c r="E371" s="43"/>
      <c r="F371" s="44"/>
      <c r="G371" s="44"/>
      <c r="H371" s="43"/>
      <c r="I371" s="43"/>
      <c r="J371" s="43"/>
      <c r="K371" s="43"/>
      <c r="L371" s="45"/>
      <c r="M371" s="45"/>
      <c r="N371" s="41"/>
      <c r="O371" s="41"/>
      <c r="P371" s="41"/>
      <c r="Q371" s="41"/>
      <c r="R371" s="41"/>
      <c r="S371" s="41"/>
      <c r="T371" s="41"/>
      <c r="U371" s="41"/>
      <c r="V371" s="41"/>
      <c r="W371" s="41"/>
      <c r="X371" s="41"/>
      <c r="Y371" s="41"/>
      <c r="Z371" s="41"/>
      <c r="AA371" s="41"/>
      <c r="AB371" s="41"/>
      <c r="AC371" s="41"/>
    </row>
    <row r="372" spans="1:29">
      <c r="A372" s="43"/>
      <c r="B372" s="43"/>
      <c r="C372" s="43"/>
      <c r="D372" s="43"/>
      <c r="E372" s="43"/>
      <c r="F372" s="44"/>
      <c r="G372" s="44"/>
      <c r="H372" s="43"/>
      <c r="I372" s="43"/>
      <c r="J372" s="43"/>
      <c r="K372" s="43"/>
      <c r="L372" s="45"/>
      <c r="M372" s="45"/>
      <c r="N372" s="41"/>
      <c r="O372" s="41"/>
      <c r="P372" s="41"/>
      <c r="Q372" s="41"/>
      <c r="R372" s="41"/>
      <c r="S372" s="41"/>
      <c r="T372" s="41"/>
      <c r="U372" s="41"/>
      <c r="V372" s="41"/>
      <c r="W372" s="41"/>
      <c r="X372" s="41"/>
      <c r="Y372" s="41"/>
      <c r="Z372" s="41"/>
      <c r="AA372" s="41"/>
      <c r="AB372" s="41"/>
      <c r="AC372" s="41"/>
    </row>
    <row r="373" spans="1:29">
      <c r="A373" s="43"/>
      <c r="B373" s="43"/>
      <c r="C373" s="43"/>
      <c r="D373" s="43"/>
      <c r="E373" s="43"/>
      <c r="F373" s="44"/>
      <c r="G373" s="44"/>
      <c r="H373" s="43"/>
      <c r="I373" s="43"/>
      <c r="J373" s="43"/>
      <c r="K373" s="43"/>
      <c r="L373" s="45"/>
      <c r="M373" s="45"/>
      <c r="N373" s="41"/>
      <c r="O373" s="41"/>
      <c r="P373" s="41"/>
      <c r="Q373" s="41"/>
      <c r="R373" s="41"/>
      <c r="S373" s="41"/>
      <c r="T373" s="41"/>
      <c r="U373" s="41"/>
      <c r="V373" s="41"/>
      <c r="W373" s="41"/>
      <c r="X373" s="41"/>
      <c r="Y373" s="41"/>
      <c r="Z373" s="41"/>
      <c r="AA373" s="41"/>
      <c r="AB373" s="41"/>
      <c r="AC373" s="41"/>
    </row>
    <row r="374" spans="1:29">
      <c r="A374" s="43"/>
      <c r="B374" s="43"/>
      <c r="C374" s="43"/>
      <c r="D374" s="43"/>
      <c r="E374" s="43"/>
      <c r="F374" s="44"/>
      <c r="G374" s="44"/>
      <c r="H374" s="43"/>
      <c r="I374" s="43"/>
      <c r="J374" s="43"/>
      <c r="K374" s="43"/>
      <c r="L374" s="45"/>
      <c r="M374" s="45"/>
      <c r="N374" s="41"/>
      <c r="O374" s="41"/>
      <c r="P374" s="41"/>
      <c r="Q374" s="41"/>
      <c r="R374" s="41"/>
      <c r="S374" s="41"/>
      <c r="T374" s="41"/>
      <c r="U374" s="41"/>
      <c r="V374" s="41"/>
      <c r="W374" s="41"/>
      <c r="X374" s="41"/>
      <c r="Y374" s="41"/>
      <c r="Z374" s="41"/>
      <c r="AA374" s="41"/>
      <c r="AB374" s="41"/>
      <c r="AC374" s="41"/>
    </row>
    <row r="375" spans="1:29">
      <c r="A375" s="43"/>
      <c r="B375" s="43"/>
      <c r="C375" s="43"/>
      <c r="D375" s="43"/>
      <c r="E375" s="43"/>
      <c r="F375" s="44"/>
      <c r="G375" s="44"/>
      <c r="H375" s="43"/>
      <c r="I375" s="43"/>
      <c r="J375" s="43"/>
      <c r="K375" s="43"/>
      <c r="L375" s="45"/>
      <c r="M375" s="45"/>
      <c r="N375" s="41"/>
      <c r="O375" s="41"/>
      <c r="P375" s="41"/>
      <c r="Q375" s="41"/>
      <c r="R375" s="41"/>
      <c r="S375" s="41"/>
      <c r="T375" s="41"/>
      <c r="U375" s="41"/>
      <c r="V375" s="41"/>
      <c r="W375" s="41"/>
      <c r="X375" s="41"/>
      <c r="Y375" s="41"/>
      <c r="Z375" s="41"/>
      <c r="AA375" s="41"/>
      <c r="AB375" s="41"/>
      <c r="AC375" s="41"/>
    </row>
    <row r="376" spans="1:29">
      <c r="A376" s="43"/>
      <c r="B376" s="43"/>
      <c r="C376" s="43"/>
      <c r="D376" s="43"/>
      <c r="E376" s="43"/>
      <c r="F376" s="44"/>
      <c r="G376" s="44"/>
      <c r="H376" s="43"/>
      <c r="I376" s="43"/>
      <c r="J376" s="43"/>
      <c r="K376" s="43"/>
      <c r="L376" s="45"/>
      <c r="M376" s="45"/>
      <c r="N376" s="41"/>
      <c r="O376" s="41"/>
      <c r="P376" s="41"/>
      <c r="Q376" s="41"/>
      <c r="R376" s="41"/>
      <c r="S376" s="41"/>
      <c r="T376" s="41"/>
      <c r="U376" s="41"/>
      <c r="V376" s="41"/>
      <c r="W376" s="41"/>
      <c r="X376" s="41"/>
      <c r="Y376" s="41"/>
      <c r="Z376" s="41"/>
      <c r="AA376" s="41"/>
      <c r="AB376" s="41"/>
      <c r="AC376" s="41"/>
    </row>
    <row r="377" spans="1:29">
      <c r="A377" s="43"/>
      <c r="B377" s="43"/>
      <c r="C377" s="43"/>
      <c r="D377" s="43"/>
      <c r="E377" s="43"/>
      <c r="F377" s="44"/>
      <c r="G377" s="44"/>
      <c r="H377" s="43"/>
      <c r="I377" s="43"/>
      <c r="J377" s="43"/>
      <c r="K377" s="43"/>
      <c r="L377" s="45"/>
      <c r="M377" s="45"/>
      <c r="N377" s="41"/>
      <c r="O377" s="41"/>
      <c r="P377" s="41"/>
      <c r="Q377" s="41"/>
      <c r="R377" s="41"/>
      <c r="S377" s="41"/>
      <c r="T377" s="41"/>
      <c r="U377" s="41"/>
      <c r="V377" s="41"/>
      <c r="W377" s="41"/>
      <c r="X377" s="41"/>
      <c r="Y377" s="41"/>
      <c r="Z377" s="41"/>
      <c r="AA377" s="41"/>
      <c r="AB377" s="41"/>
      <c r="AC377" s="41"/>
    </row>
    <row r="378" spans="1:29">
      <c r="A378" s="43"/>
      <c r="B378" s="43"/>
      <c r="C378" s="43"/>
      <c r="D378" s="43"/>
      <c r="E378" s="43"/>
      <c r="F378" s="44"/>
      <c r="G378" s="44"/>
      <c r="H378" s="43"/>
      <c r="I378" s="43"/>
      <c r="J378" s="43"/>
      <c r="K378" s="43"/>
      <c r="L378" s="45"/>
      <c r="M378" s="45"/>
      <c r="N378" s="41"/>
      <c r="O378" s="41"/>
      <c r="P378" s="41"/>
      <c r="Q378" s="41"/>
      <c r="R378" s="41"/>
      <c r="S378" s="41"/>
      <c r="T378" s="41"/>
      <c r="U378" s="41"/>
      <c r="V378" s="41"/>
      <c r="W378" s="41"/>
      <c r="X378" s="41"/>
      <c r="Y378" s="41"/>
      <c r="Z378" s="41"/>
      <c r="AA378" s="41"/>
      <c r="AB378" s="41"/>
      <c r="AC378" s="41"/>
    </row>
    <row r="379" spans="1:29">
      <c r="A379" s="43"/>
      <c r="B379" s="43"/>
      <c r="C379" s="43"/>
      <c r="D379" s="43"/>
      <c r="E379" s="43"/>
      <c r="F379" s="44"/>
      <c r="G379" s="44"/>
      <c r="H379" s="43"/>
      <c r="I379" s="43"/>
      <c r="J379" s="43"/>
      <c r="K379" s="43"/>
      <c r="L379" s="45"/>
      <c r="M379" s="45"/>
      <c r="N379" s="41"/>
      <c r="O379" s="41"/>
      <c r="P379" s="41"/>
      <c r="Q379" s="41"/>
      <c r="R379" s="41"/>
      <c r="S379" s="41"/>
      <c r="T379" s="41"/>
      <c r="U379" s="41"/>
      <c r="V379" s="41"/>
      <c r="W379" s="41"/>
      <c r="X379" s="41"/>
      <c r="Y379" s="41"/>
      <c r="Z379" s="41"/>
      <c r="AA379" s="41"/>
      <c r="AB379" s="41"/>
      <c r="AC379" s="41"/>
    </row>
    <row r="380" spans="1:29">
      <c r="A380" s="43"/>
      <c r="B380" s="43"/>
      <c r="C380" s="43"/>
      <c r="D380" s="43"/>
      <c r="E380" s="43"/>
      <c r="F380" s="44"/>
      <c r="G380" s="44"/>
      <c r="H380" s="43"/>
      <c r="I380" s="43"/>
      <c r="J380" s="43"/>
      <c r="K380" s="43"/>
      <c r="L380" s="45"/>
      <c r="M380" s="45"/>
      <c r="N380" s="41"/>
      <c r="O380" s="41"/>
      <c r="P380" s="41"/>
      <c r="Q380" s="41"/>
      <c r="R380" s="41"/>
      <c r="S380" s="41"/>
      <c r="T380" s="41"/>
      <c r="U380" s="41"/>
      <c r="V380" s="41"/>
      <c r="W380" s="41"/>
      <c r="X380" s="41"/>
      <c r="Y380" s="41"/>
      <c r="Z380" s="41"/>
      <c r="AA380" s="41"/>
      <c r="AB380" s="41"/>
      <c r="AC380" s="41"/>
    </row>
    <row r="381" spans="1:29">
      <c r="A381" s="43"/>
      <c r="B381" s="43"/>
      <c r="C381" s="43"/>
      <c r="D381" s="43"/>
      <c r="E381" s="43"/>
      <c r="F381" s="44"/>
      <c r="G381" s="44"/>
      <c r="H381" s="43"/>
      <c r="I381" s="43"/>
      <c r="J381" s="43"/>
      <c r="K381" s="43"/>
      <c r="L381" s="45"/>
      <c r="M381" s="45"/>
      <c r="N381" s="41"/>
      <c r="O381" s="41"/>
      <c r="P381" s="41"/>
      <c r="Q381" s="41"/>
      <c r="R381" s="41"/>
      <c r="S381" s="41"/>
      <c r="T381" s="41"/>
      <c r="U381" s="41"/>
      <c r="V381" s="41"/>
      <c r="W381" s="41"/>
      <c r="X381" s="41"/>
      <c r="Y381" s="41"/>
      <c r="Z381" s="41"/>
      <c r="AA381" s="41"/>
      <c r="AB381" s="41"/>
      <c r="AC381" s="41"/>
    </row>
    <row r="382" spans="1:29">
      <c r="A382" s="43"/>
      <c r="B382" s="43"/>
      <c r="C382" s="43"/>
      <c r="D382" s="43"/>
      <c r="E382" s="43"/>
      <c r="F382" s="44"/>
      <c r="G382" s="44"/>
      <c r="H382" s="43"/>
      <c r="I382" s="43"/>
      <c r="J382" s="43"/>
      <c r="K382" s="43"/>
      <c r="L382" s="45"/>
      <c r="M382" s="45"/>
      <c r="N382" s="41"/>
      <c r="O382" s="41"/>
      <c r="P382" s="41"/>
      <c r="Q382" s="41"/>
      <c r="R382" s="41"/>
      <c r="S382" s="41"/>
      <c r="T382" s="41"/>
      <c r="U382" s="41"/>
      <c r="V382" s="41"/>
      <c r="W382" s="41"/>
      <c r="X382" s="41"/>
      <c r="Y382" s="41"/>
      <c r="Z382" s="41"/>
      <c r="AA382" s="41"/>
      <c r="AB382" s="41"/>
      <c r="AC382" s="41"/>
    </row>
    <row r="383" spans="1:29">
      <c r="A383" s="43"/>
      <c r="B383" s="43"/>
      <c r="C383" s="43"/>
      <c r="D383" s="43"/>
      <c r="E383" s="43"/>
      <c r="F383" s="44"/>
      <c r="G383" s="44"/>
      <c r="H383" s="43"/>
      <c r="I383" s="43"/>
      <c r="J383" s="43"/>
      <c r="K383" s="43"/>
      <c r="L383" s="45"/>
      <c r="M383" s="45"/>
      <c r="N383" s="41"/>
      <c r="O383" s="41"/>
      <c r="P383" s="41"/>
      <c r="Q383" s="41"/>
      <c r="R383" s="41"/>
      <c r="S383" s="41"/>
      <c r="T383" s="41"/>
      <c r="U383" s="41"/>
      <c r="V383" s="41"/>
      <c r="W383" s="41"/>
      <c r="X383" s="41"/>
      <c r="Y383" s="41"/>
      <c r="Z383" s="41"/>
      <c r="AA383" s="41"/>
      <c r="AB383" s="41"/>
      <c r="AC383" s="41"/>
    </row>
    <row r="384" spans="1:29">
      <c r="A384" s="43"/>
      <c r="B384" s="43"/>
      <c r="C384" s="43"/>
      <c r="D384" s="43"/>
      <c r="E384" s="43"/>
      <c r="F384" s="44"/>
      <c r="G384" s="44"/>
      <c r="H384" s="43"/>
      <c r="I384" s="43"/>
      <c r="J384" s="43"/>
      <c r="K384" s="43"/>
      <c r="L384" s="45"/>
      <c r="M384" s="45"/>
      <c r="N384" s="41"/>
      <c r="O384" s="41"/>
      <c r="P384" s="41"/>
      <c r="Q384" s="41"/>
      <c r="R384" s="41"/>
      <c r="S384" s="41"/>
      <c r="T384" s="41"/>
      <c r="U384" s="41"/>
      <c r="V384" s="41"/>
      <c r="W384" s="41"/>
      <c r="X384" s="41"/>
      <c r="Y384" s="41"/>
      <c r="Z384" s="41"/>
      <c r="AA384" s="41"/>
      <c r="AB384" s="41"/>
      <c r="AC384" s="41"/>
    </row>
    <row r="385" spans="1:29">
      <c r="A385" s="43"/>
      <c r="B385" s="43"/>
      <c r="C385" s="43"/>
      <c r="D385" s="43"/>
      <c r="E385" s="43"/>
      <c r="F385" s="44"/>
      <c r="G385" s="44"/>
      <c r="H385" s="43"/>
      <c r="I385" s="43"/>
      <c r="J385" s="43"/>
      <c r="K385" s="43"/>
      <c r="L385" s="45"/>
      <c r="M385" s="45"/>
      <c r="N385" s="41"/>
      <c r="O385" s="41"/>
      <c r="P385" s="41"/>
      <c r="Q385" s="41"/>
      <c r="R385" s="41"/>
      <c r="S385" s="41"/>
      <c r="T385" s="41"/>
      <c r="U385" s="41"/>
      <c r="V385" s="41"/>
      <c r="W385" s="41"/>
      <c r="X385" s="41"/>
      <c r="Y385" s="41"/>
      <c r="Z385" s="41"/>
      <c r="AA385" s="41"/>
      <c r="AB385" s="41"/>
      <c r="AC385" s="41"/>
    </row>
    <row r="386" spans="1:29">
      <c r="A386" s="43"/>
      <c r="B386" s="43"/>
      <c r="C386" s="43"/>
      <c r="D386" s="43"/>
      <c r="E386" s="43"/>
      <c r="F386" s="44"/>
      <c r="G386" s="44"/>
      <c r="H386" s="43"/>
      <c r="I386" s="43"/>
      <c r="J386" s="43"/>
      <c r="K386" s="43"/>
      <c r="L386" s="45"/>
      <c r="M386" s="45"/>
      <c r="N386" s="41"/>
      <c r="O386" s="41"/>
      <c r="P386" s="41"/>
      <c r="Q386" s="41"/>
      <c r="R386" s="41"/>
      <c r="S386" s="41"/>
      <c r="T386" s="41"/>
      <c r="U386" s="41"/>
      <c r="V386" s="41"/>
      <c r="W386" s="41"/>
      <c r="X386" s="41"/>
      <c r="Y386" s="41"/>
      <c r="Z386" s="41"/>
      <c r="AA386" s="41"/>
      <c r="AB386" s="41"/>
      <c r="AC386" s="41"/>
    </row>
    <row r="387" spans="1:29">
      <c r="A387" s="43"/>
      <c r="B387" s="43"/>
      <c r="C387" s="43"/>
      <c r="D387" s="43"/>
      <c r="E387" s="43"/>
      <c r="F387" s="44"/>
      <c r="G387" s="44"/>
      <c r="H387" s="43"/>
      <c r="I387" s="43"/>
      <c r="J387" s="43"/>
      <c r="K387" s="43"/>
      <c r="L387" s="45"/>
      <c r="M387" s="45"/>
      <c r="N387" s="41"/>
      <c r="O387" s="41"/>
      <c r="P387" s="41"/>
      <c r="Q387" s="41"/>
      <c r="R387" s="41"/>
      <c r="S387" s="41"/>
      <c r="T387" s="41"/>
      <c r="U387" s="41"/>
      <c r="V387" s="41"/>
      <c r="W387" s="41"/>
      <c r="X387" s="41"/>
      <c r="Y387" s="41"/>
      <c r="Z387" s="41"/>
      <c r="AA387" s="41"/>
      <c r="AB387" s="41"/>
      <c r="AC387" s="41"/>
    </row>
    <row r="388" spans="1:29">
      <c r="A388" s="43"/>
      <c r="B388" s="43"/>
      <c r="C388" s="43"/>
      <c r="D388" s="43"/>
      <c r="E388" s="43"/>
      <c r="F388" s="44"/>
      <c r="G388" s="44"/>
      <c r="H388" s="43"/>
      <c r="I388" s="43"/>
      <c r="J388" s="43"/>
      <c r="K388" s="43"/>
      <c r="L388" s="45"/>
      <c r="M388" s="45"/>
      <c r="N388" s="41"/>
      <c r="O388" s="41"/>
      <c r="P388" s="41"/>
      <c r="Q388" s="41"/>
      <c r="R388" s="41"/>
      <c r="S388" s="41"/>
      <c r="T388" s="41"/>
      <c r="U388" s="41"/>
      <c r="V388" s="41"/>
      <c r="W388" s="41"/>
      <c r="X388" s="41"/>
      <c r="Y388" s="41"/>
      <c r="Z388" s="41"/>
      <c r="AA388" s="41"/>
      <c r="AB388" s="41"/>
      <c r="AC388" s="41"/>
    </row>
    <row r="389" spans="1:29">
      <c r="A389" s="43"/>
      <c r="B389" s="43"/>
      <c r="C389" s="43"/>
      <c r="D389" s="43"/>
      <c r="E389" s="43"/>
      <c r="F389" s="44"/>
      <c r="G389" s="44"/>
      <c r="H389" s="43"/>
      <c r="I389" s="43"/>
      <c r="J389" s="43"/>
      <c r="K389" s="43"/>
      <c r="L389" s="45"/>
      <c r="M389" s="45"/>
      <c r="N389" s="41"/>
      <c r="O389" s="41"/>
      <c r="P389" s="41"/>
      <c r="Q389" s="41"/>
      <c r="R389" s="41"/>
      <c r="S389" s="41"/>
      <c r="T389" s="41"/>
      <c r="U389" s="41"/>
      <c r="V389" s="41"/>
      <c r="W389" s="41"/>
      <c r="X389" s="41"/>
      <c r="Y389" s="41"/>
      <c r="Z389" s="41"/>
      <c r="AA389" s="41"/>
      <c r="AB389" s="41"/>
      <c r="AC389" s="41"/>
    </row>
    <row r="390" spans="1:29">
      <c r="A390" s="43"/>
      <c r="B390" s="43"/>
      <c r="C390" s="43"/>
      <c r="D390" s="43"/>
      <c r="E390" s="43"/>
      <c r="F390" s="44"/>
      <c r="G390" s="44"/>
      <c r="H390" s="43"/>
      <c r="I390" s="43"/>
      <c r="J390" s="43"/>
      <c r="K390" s="43"/>
      <c r="L390" s="45"/>
      <c r="M390" s="45"/>
      <c r="N390" s="41"/>
      <c r="O390" s="41"/>
      <c r="P390" s="41"/>
      <c r="Q390" s="41"/>
      <c r="R390" s="41"/>
      <c r="S390" s="41"/>
      <c r="T390" s="41"/>
      <c r="U390" s="41"/>
      <c r="V390" s="41"/>
      <c r="W390" s="41"/>
      <c r="X390" s="41"/>
      <c r="Y390" s="41"/>
      <c r="Z390" s="41"/>
      <c r="AA390" s="41"/>
      <c r="AB390" s="41"/>
      <c r="AC390" s="41"/>
    </row>
    <row r="391" spans="1:29">
      <c r="A391" s="43"/>
      <c r="B391" s="43"/>
      <c r="C391" s="43"/>
      <c r="D391" s="43"/>
      <c r="E391" s="43"/>
      <c r="F391" s="44"/>
      <c r="G391" s="44"/>
      <c r="H391" s="43"/>
      <c r="I391" s="43"/>
      <c r="J391" s="43"/>
      <c r="K391" s="43"/>
      <c r="L391" s="45"/>
      <c r="M391" s="45"/>
      <c r="N391" s="41"/>
      <c r="O391" s="41"/>
      <c r="P391" s="41"/>
      <c r="Q391" s="41"/>
      <c r="R391" s="41"/>
      <c r="S391" s="41"/>
      <c r="T391" s="41"/>
      <c r="U391" s="41"/>
      <c r="V391" s="41"/>
      <c r="W391" s="41"/>
      <c r="X391" s="41"/>
      <c r="Y391" s="41"/>
      <c r="Z391" s="41"/>
      <c r="AA391" s="41"/>
      <c r="AB391" s="41"/>
      <c r="AC391" s="41"/>
    </row>
    <row r="392" spans="1:29">
      <c r="A392" s="43"/>
      <c r="B392" s="43"/>
      <c r="C392" s="43"/>
      <c r="D392" s="43"/>
      <c r="E392" s="43"/>
      <c r="F392" s="44"/>
      <c r="G392" s="44"/>
      <c r="H392" s="43"/>
      <c r="I392" s="43"/>
      <c r="J392" s="43"/>
      <c r="K392" s="43"/>
      <c r="L392" s="45"/>
      <c r="M392" s="45"/>
      <c r="N392" s="41"/>
      <c r="O392" s="41"/>
      <c r="P392" s="41"/>
      <c r="Q392" s="41"/>
      <c r="R392" s="41"/>
      <c r="S392" s="41"/>
      <c r="T392" s="41"/>
      <c r="U392" s="41"/>
      <c r="V392" s="41"/>
      <c r="W392" s="41"/>
      <c r="X392" s="41"/>
      <c r="Y392" s="41"/>
      <c r="Z392" s="41"/>
      <c r="AA392" s="41"/>
      <c r="AB392" s="41"/>
      <c r="AC392" s="41"/>
    </row>
    <row r="393" spans="1:29">
      <c r="A393" s="43"/>
      <c r="B393" s="43"/>
      <c r="C393" s="43"/>
      <c r="D393" s="43"/>
      <c r="E393" s="43"/>
      <c r="F393" s="44"/>
      <c r="G393" s="44"/>
      <c r="H393" s="43"/>
      <c r="I393" s="43"/>
      <c r="J393" s="43"/>
      <c r="K393" s="43"/>
      <c r="L393" s="45"/>
      <c r="M393" s="45"/>
      <c r="N393" s="41"/>
      <c r="O393" s="41"/>
      <c r="P393" s="41"/>
      <c r="Q393" s="41"/>
      <c r="R393" s="41"/>
      <c r="S393" s="41"/>
      <c r="T393" s="41"/>
      <c r="U393" s="41"/>
      <c r="V393" s="41"/>
      <c r="W393" s="41"/>
      <c r="X393" s="41"/>
      <c r="Y393" s="41"/>
      <c r="Z393" s="41"/>
      <c r="AA393" s="41"/>
      <c r="AB393" s="41"/>
      <c r="AC393" s="41"/>
    </row>
    <row r="394" spans="1:29">
      <c r="A394" s="43"/>
      <c r="B394" s="43"/>
      <c r="C394" s="43"/>
      <c r="D394" s="43"/>
      <c r="E394" s="43"/>
      <c r="F394" s="44"/>
      <c r="G394" s="44"/>
      <c r="H394" s="43"/>
      <c r="I394" s="43"/>
      <c r="J394" s="43"/>
      <c r="K394" s="43"/>
      <c r="L394" s="45"/>
      <c r="M394" s="45"/>
      <c r="N394" s="41"/>
      <c r="O394" s="41"/>
      <c r="P394" s="41"/>
      <c r="Q394" s="41"/>
      <c r="R394" s="41"/>
      <c r="S394" s="41"/>
      <c r="T394" s="41"/>
      <c r="U394" s="41"/>
      <c r="V394" s="41"/>
      <c r="W394" s="41"/>
      <c r="X394" s="41"/>
      <c r="Y394" s="41"/>
      <c r="Z394" s="41"/>
      <c r="AA394" s="41"/>
      <c r="AB394" s="41"/>
      <c r="AC394" s="41"/>
    </row>
    <row r="395" spans="1:29">
      <c r="A395" s="43"/>
      <c r="B395" s="43"/>
      <c r="C395" s="43"/>
      <c r="D395" s="43"/>
      <c r="E395" s="43"/>
      <c r="F395" s="44"/>
      <c r="G395" s="44"/>
      <c r="H395" s="43"/>
      <c r="I395" s="43"/>
      <c r="J395" s="43"/>
      <c r="K395" s="43"/>
      <c r="L395" s="45"/>
      <c r="M395" s="45"/>
      <c r="N395" s="41"/>
      <c r="O395" s="41"/>
      <c r="P395" s="41"/>
      <c r="Q395" s="41"/>
      <c r="R395" s="41"/>
      <c r="S395" s="41"/>
      <c r="T395" s="41"/>
      <c r="U395" s="41"/>
      <c r="V395" s="41"/>
      <c r="W395" s="41"/>
      <c r="X395" s="41"/>
      <c r="Y395" s="41"/>
      <c r="Z395" s="41"/>
      <c r="AA395" s="41"/>
      <c r="AB395" s="41"/>
      <c r="AC395" s="41"/>
    </row>
    <row r="396" spans="1:29">
      <c r="A396" s="43"/>
      <c r="B396" s="43"/>
      <c r="C396" s="43"/>
      <c r="D396" s="43"/>
      <c r="E396" s="43"/>
      <c r="F396" s="44"/>
      <c r="G396" s="44"/>
      <c r="H396" s="43"/>
      <c r="I396" s="43"/>
      <c r="J396" s="43"/>
      <c r="K396" s="43"/>
      <c r="L396" s="45"/>
      <c r="M396" s="45"/>
      <c r="N396" s="41"/>
      <c r="O396" s="41"/>
      <c r="P396" s="41"/>
      <c r="Q396" s="41"/>
      <c r="R396" s="41"/>
      <c r="S396" s="41"/>
      <c r="T396" s="41"/>
      <c r="U396" s="41"/>
      <c r="V396" s="41"/>
      <c r="W396" s="41"/>
      <c r="X396" s="41"/>
      <c r="Y396" s="41"/>
      <c r="Z396" s="41"/>
      <c r="AA396" s="41"/>
      <c r="AB396" s="41"/>
      <c r="AC396" s="41"/>
    </row>
    <row r="397" spans="1:29">
      <c r="A397" s="43"/>
      <c r="B397" s="43"/>
      <c r="C397" s="43"/>
      <c r="D397" s="43"/>
      <c r="E397" s="43"/>
      <c r="F397" s="44"/>
      <c r="G397" s="44"/>
      <c r="H397" s="43"/>
      <c r="I397" s="43"/>
      <c r="J397" s="43"/>
      <c r="K397" s="43"/>
      <c r="L397" s="45"/>
      <c r="M397" s="45"/>
      <c r="N397" s="41"/>
      <c r="O397" s="41"/>
      <c r="P397" s="41"/>
      <c r="Q397" s="41"/>
      <c r="R397" s="41"/>
      <c r="S397" s="41"/>
      <c r="T397" s="41"/>
      <c r="U397" s="41"/>
      <c r="V397" s="41"/>
      <c r="W397" s="41"/>
      <c r="X397" s="41"/>
      <c r="Y397" s="41"/>
      <c r="Z397" s="41"/>
      <c r="AA397" s="41"/>
      <c r="AB397" s="41"/>
      <c r="AC397" s="41"/>
    </row>
    <row r="398" spans="1:29">
      <c r="A398" s="43"/>
      <c r="B398" s="43"/>
      <c r="C398" s="43"/>
      <c r="D398" s="43"/>
      <c r="E398" s="43"/>
      <c r="F398" s="44"/>
      <c r="G398" s="44"/>
      <c r="H398" s="43"/>
      <c r="I398" s="43"/>
      <c r="J398" s="43"/>
      <c r="K398" s="43"/>
      <c r="L398" s="45"/>
      <c r="M398" s="45"/>
      <c r="N398" s="41"/>
      <c r="O398" s="41"/>
      <c r="P398" s="41"/>
      <c r="Q398" s="41"/>
      <c r="R398" s="41"/>
      <c r="S398" s="41"/>
      <c r="T398" s="41"/>
      <c r="U398" s="41"/>
      <c r="V398" s="41"/>
      <c r="W398" s="41"/>
      <c r="X398" s="41"/>
      <c r="Y398" s="41"/>
      <c r="Z398" s="41"/>
      <c r="AA398" s="41"/>
      <c r="AB398" s="41"/>
      <c r="AC398" s="41"/>
    </row>
    <row r="399" spans="1:29">
      <c r="A399" s="43"/>
      <c r="B399" s="43"/>
      <c r="C399" s="43"/>
      <c r="D399" s="43"/>
      <c r="E399" s="43"/>
      <c r="F399" s="44"/>
      <c r="G399" s="44"/>
      <c r="H399" s="43"/>
      <c r="I399" s="43"/>
      <c r="J399" s="43"/>
      <c r="K399" s="43"/>
      <c r="L399" s="45"/>
      <c r="M399" s="45"/>
      <c r="N399" s="41"/>
      <c r="O399" s="41"/>
      <c r="P399" s="41"/>
      <c r="Q399" s="41"/>
      <c r="R399" s="41"/>
      <c r="S399" s="41"/>
      <c r="T399" s="41"/>
      <c r="U399" s="41"/>
      <c r="V399" s="41"/>
      <c r="W399" s="41"/>
      <c r="X399" s="41"/>
      <c r="Y399" s="41"/>
      <c r="Z399" s="41"/>
      <c r="AA399" s="41"/>
      <c r="AB399" s="41"/>
      <c r="AC399" s="41"/>
    </row>
    <row r="400" spans="1:29">
      <c r="A400" s="43"/>
      <c r="B400" s="43"/>
      <c r="C400" s="43"/>
      <c r="D400" s="43"/>
      <c r="E400" s="43"/>
      <c r="F400" s="44"/>
      <c r="G400" s="44"/>
      <c r="H400" s="43"/>
      <c r="I400" s="43"/>
      <c r="J400" s="43"/>
      <c r="K400" s="43"/>
      <c r="L400" s="45"/>
      <c r="M400" s="45"/>
      <c r="N400" s="41"/>
      <c r="O400" s="41"/>
      <c r="P400" s="41"/>
      <c r="Q400" s="41"/>
      <c r="R400" s="41"/>
      <c r="S400" s="41"/>
      <c r="T400" s="41"/>
      <c r="U400" s="41"/>
      <c r="V400" s="41"/>
      <c r="W400" s="41"/>
      <c r="X400" s="41"/>
      <c r="Y400" s="41"/>
      <c r="Z400" s="41"/>
      <c r="AA400" s="41"/>
      <c r="AB400" s="41"/>
      <c r="AC400" s="41"/>
    </row>
    <row r="401" spans="1:29">
      <c r="A401" s="43"/>
      <c r="B401" s="43"/>
      <c r="C401" s="43"/>
      <c r="D401" s="43"/>
      <c r="E401" s="43"/>
      <c r="F401" s="44"/>
      <c r="G401" s="44"/>
      <c r="H401" s="43"/>
      <c r="I401" s="43"/>
      <c r="J401" s="43"/>
      <c r="K401" s="43"/>
      <c r="L401" s="45"/>
      <c r="M401" s="45"/>
      <c r="N401" s="41"/>
      <c r="O401" s="41"/>
      <c r="P401" s="41"/>
      <c r="Q401" s="41"/>
      <c r="R401" s="41"/>
      <c r="S401" s="41"/>
      <c r="T401" s="41"/>
      <c r="U401" s="41"/>
      <c r="V401" s="41"/>
      <c r="W401" s="41"/>
      <c r="X401" s="41"/>
      <c r="Y401" s="41"/>
      <c r="Z401" s="41"/>
      <c r="AA401" s="41"/>
      <c r="AB401" s="41"/>
      <c r="AC401" s="41"/>
    </row>
    <row r="402" spans="1:29">
      <c r="A402" s="43"/>
      <c r="B402" s="43"/>
      <c r="C402" s="43"/>
      <c r="D402" s="43"/>
      <c r="E402" s="43"/>
      <c r="F402" s="44"/>
      <c r="G402" s="44"/>
      <c r="H402" s="43"/>
      <c r="I402" s="43"/>
      <c r="J402" s="43"/>
      <c r="K402" s="43"/>
      <c r="L402" s="45"/>
      <c r="M402" s="45"/>
      <c r="N402" s="41"/>
      <c r="O402" s="41"/>
      <c r="P402" s="41"/>
      <c r="Q402" s="41"/>
      <c r="R402" s="41"/>
      <c r="S402" s="41"/>
      <c r="T402" s="41"/>
      <c r="U402" s="41"/>
      <c r="V402" s="41"/>
      <c r="W402" s="41"/>
      <c r="X402" s="41"/>
      <c r="Y402" s="41"/>
      <c r="Z402" s="41"/>
      <c r="AA402" s="41"/>
      <c r="AB402" s="41"/>
      <c r="AC402" s="41"/>
    </row>
    <row r="403" spans="1:29">
      <c r="A403" s="43"/>
      <c r="B403" s="43"/>
      <c r="C403" s="43"/>
      <c r="D403" s="43"/>
      <c r="E403" s="43"/>
      <c r="F403" s="44"/>
      <c r="G403" s="44"/>
      <c r="H403" s="43"/>
      <c r="I403" s="43"/>
      <c r="J403" s="43"/>
      <c r="K403" s="43"/>
      <c r="L403" s="45"/>
      <c r="M403" s="45"/>
      <c r="N403" s="41"/>
      <c r="O403" s="41"/>
      <c r="P403" s="41"/>
      <c r="Q403" s="41"/>
      <c r="R403" s="41"/>
      <c r="S403" s="41"/>
      <c r="T403" s="41"/>
      <c r="U403" s="41"/>
      <c r="V403" s="41"/>
      <c r="W403" s="41"/>
      <c r="X403" s="41"/>
      <c r="Y403" s="41"/>
      <c r="Z403" s="41"/>
      <c r="AA403" s="41"/>
      <c r="AB403" s="41"/>
      <c r="AC403" s="41"/>
    </row>
    <row r="404" spans="1:29">
      <c r="A404" s="43"/>
      <c r="B404" s="43"/>
      <c r="C404" s="43"/>
      <c r="D404" s="43"/>
      <c r="E404" s="43"/>
      <c r="F404" s="44"/>
      <c r="G404" s="44"/>
      <c r="H404" s="43"/>
      <c r="I404" s="43"/>
      <c r="J404" s="43"/>
      <c r="K404" s="43"/>
      <c r="L404" s="45"/>
      <c r="M404" s="45"/>
      <c r="N404" s="41"/>
      <c r="O404" s="41"/>
      <c r="P404" s="41"/>
      <c r="Q404" s="41"/>
      <c r="R404" s="41"/>
      <c r="S404" s="41"/>
      <c r="T404" s="41"/>
      <c r="U404" s="41"/>
      <c r="V404" s="41"/>
      <c r="W404" s="41"/>
      <c r="X404" s="41"/>
      <c r="Y404" s="41"/>
      <c r="Z404" s="41"/>
      <c r="AA404" s="41"/>
      <c r="AB404" s="41"/>
      <c r="AC404" s="41"/>
    </row>
    <row r="405" spans="1:29">
      <c r="A405" s="43"/>
      <c r="B405" s="43"/>
      <c r="C405" s="43"/>
      <c r="D405" s="43"/>
      <c r="E405" s="43"/>
      <c r="F405" s="44"/>
      <c r="G405" s="44"/>
      <c r="H405" s="43"/>
      <c r="I405" s="43"/>
      <c r="J405" s="43"/>
      <c r="K405" s="43"/>
      <c r="L405" s="45"/>
      <c r="M405" s="45"/>
      <c r="N405" s="41"/>
      <c r="O405" s="41"/>
      <c r="P405" s="41"/>
      <c r="Q405" s="41"/>
      <c r="R405" s="41"/>
      <c r="S405" s="41"/>
      <c r="T405" s="41"/>
      <c r="U405" s="41"/>
      <c r="V405" s="41"/>
      <c r="W405" s="41"/>
      <c r="X405" s="41"/>
      <c r="Y405" s="41"/>
      <c r="Z405" s="41"/>
      <c r="AA405" s="41"/>
      <c r="AB405" s="41"/>
      <c r="AC405" s="41"/>
    </row>
    <row r="406" spans="1:29">
      <c r="A406" s="43"/>
      <c r="B406" s="43"/>
      <c r="C406" s="43"/>
      <c r="D406" s="43"/>
      <c r="E406" s="43"/>
      <c r="F406" s="44"/>
      <c r="G406" s="44"/>
      <c r="H406" s="43"/>
      <c r="I406" s="43"/>
      <c r="J406" s="43"/>
      <c r="K406" s="43"/>
      <c r="L406" s="45"/>
      <c r="M406" s="45"/>
      <c r="N406" s="41"/>
      <c r="O406" s="41"/>
      <c r="P406" s="41"/>
      <c r="Q406" s="41"/>
      <c r="R406" s="41"/>
      <c r="S406" s="41"/>
      <c r="T406" s="41"/>
      <c r="U406" s="41"/>
      <c r="V406" s="41"/>
      <c r="W406" s="41"/>
      <c r="X406" s="41"/>
      <c r="Y406" s="41"/>
      <c r="Z406" s="41"/>
      <c r="AA406" s="41"/>
      <c r="AB406" s="41"/>
      <c r="AC406" s="41"/>
    </row>
    <row r="407" spans="1:29">
      <c r="A407" s="43"/>
      <c r="B407" s="43"/>
      <c r="C407" s="43"/>
      <c r="D407" s="43"/>
      <c r="E407" s="43"/>
      <c r="F407" s="44"/>
      <c r="G407" s="44"/>
      <c r="H407" s="43"/>
      <c r="I407" s="43"/>
      <c r="J407" s="43"/>
      <c r="K407" s="43"/>
      <c r="L407" s="45"/>
      <c r="M407" s="45"/>
      <c r="N407" s="41"/>
      <c r="O407" s="41"/>
      <c r="P407" s="41"/>
      <c r="Q407" s="41"/>
      <c r="R407" s="41"/>
      <c r="S407" s="41"/>
      <c r="T407" s="41"/>
      <c r="U407" s="41"/>
      <c r="V407" s="41"/>
      <c r="W407" s="41"/>
      <c r="X407" s="41"/>
      <c r="Y407" s="41"/>
      <c r="Z407" s="41"/>
      <c r="AA407" s="41"/>
      <c r="AB407" s="41"/>
      <c r="AC407" s="41"/>
    </row>
    <row r="408" spans="1:29">
      <c r="A408" s="43"/>
      <c r="B408" s="43"/>
      <c r="C408" s="43"/>
      <c r="D408" s="43"/>
      <c r="E408" s="43"/>
      <c r="F408" s="44"/>
      <c r="G408" s="44"/>
      <c r="H408" s="43"/>
      <c r="I408" s="43"/>
      <c r="J408" s="43"/>
      <c r="K408" s="43"/>
      <c r="L408" s="45"/>
      <c r="M408" s="45"/>
      <c r="N408" s="41"/>
      <c r="O408" s="41"/>
      <c r="P408" s="41"/>
      <c r="Q408" s="41"/>
      <c r="R408" s="41"/>
      <c r="S408" s="41"/>
      <c r="T408" s="41"/>
      <c r="U408" s="41"/>
      <c r="V408" s="41"/>
      <c r="W408" s="41"/>
      <c r="X408" s="41"/>
      <c r="Y408" s="41"/>
      <c r="Z408" s="41"/>
      <c r="AA408" s="41"/>
      <c r="AB408" s="41"/>
      <c r="AC408" s="41"/>
    </row>
    <row r="409" spans="1:29">
      <c r="A409" s="43"/>
      <c r="B409" s="43"/>
      <c r="C409" s="43"/>
      <c r="D409" s="43"/>
      <c r="E409" s="43"/>
      <c r="F409" s="44"/>
      <c r="G409" s="44"/>
      <c r="H409" s="43"/>
      <c r="I409" s="43"/>
      <c r="J409" s="43"/>
      <c r="K409" s="43"/>
      <c r="L409" s="45"/>
      <c r="M409" s="45"/>
      <c r="N409" s="41"/>
      <c r="O409" s="41"/>
      <c r="P409" s="41"/>
      <c r="Q409" s="41"/>
      <c r="R409" s="41"/>
      <c r="S409" s="41"/>
      <c r="T409" s="41"/>
      <c r="U409" s="41"/>
      <c r="V409" s="41"/>
      <c r="W409" s="41"/>
      <c r="X409" s="41"/>
      <c r="Y409" s="41"/>
      <c r="Z409" s="41"/>
      <c r="AA409" s="41"/>
      <c r="AB409" s="41"/>
      <c r="AC409" s="41"/>
    </row>
    <row r="410" spans="1:29">
      <c r="A410" s="43"/>
      <c r="B410" s="43"/>
      <c r="C410" s="43"/>
      <c r="D410" s="43"/>
      <c r="E410" s="43"/>
      <c r="F410" s="44"/>
      <c r="G410" s="44"/>
      <c r="H410" s="43"/>
      <c r="I410" s="43"/>
      <c r="J410" s="43"/>
      <c r="K410" s="43"/>
      <c r="L410" s="45"/>
      <c r="M410" s="45"/>
      <c r="N410" s="41"/>
      <c r="O410" s="41"/>
      <c r="P410" s="41"/>
      <c r="Q410" s="41"/>
      <c r="R410" s="41"/>
      <c r="S410" s="41"/>
      <c r="T410" s="41"/>
      <c r="U410" s="41"/>
      <c r="V410" s="41"/>
      <c r="W410" s="41"/>
      <c r="X410" s="41"/>
      <c r="Y410" s="41"/>
      <c r="Z410" s="41"/>
      <c r="AA410" s="41"/>
      <c r="AB410" s="41"/>
      <c r="AC410" s="41"/>
    </row>
    <row r="411" spans="1:29">
      <c r="A411" s="43"/>
      <c r="B411" s="43"/>
      <c r="C411" s="43"/>
      <c r="D411" s="43"/>
      <c r="E411" s="43"/>
      <c r="F411" s="44"/>
      <c r="G411" s="44"/>
      <c r="H411" s="43"/>
      <c r="I411" s="43"/>
      <c r="J411" s="43"/>
      <c r="K411" s="43"/>
      <c r="L411" s="45"/>
      <c r="M411" s="45"/>
      <c r="N411" s="41"/>
      <c r="O411" s="41"/>
      <c r="P411" s="41"/>
      <c r="Q411" s="41"/>
      <c r="R411" s="41"/>
      <c r="S411" s="41"/>
      <c r="T411" s="41"/>
      <c r="U411" s="41"/>
      <c r="V411" s="41"/>
      <c r="W411" s="41"/>
      <c r="X411" s="41"/>
      <c r="Y411" s="41"/>
      <c r="Z411" s="41"/>
      <c r="AA411" s="41"/>
      <c r="AB411" s="41"/>
      <c r="AC411" s="41"/>
    </row>
    <row r="412" spans="1:29">
      <c r="A412" s="43"/>
      <c r="B412" s="43"/>
      <c r="C412" s="43"/>
      <c r="D412" s="43"/>
      <c r="E412" s="43"/>
      <c r="F412" s="44"/>
      <c r="G412" s="44"/>
      <c r="H412" s="43"/>
      <c r="I412" s="43"/>
      <c r="J412" s="43"/>
      <c r="K412" s="43"/>
      <c r="L412" s="45"/>
      <c r="M412" s="45"/>
      <c r="N412" s="41"/>
      <c r="O412" s="41"/>
      <c r="P412" s="41"/>
      <c r="Q412" s="41"/>
      <c r="R412" s="41"/>
      <c r="S412" s="41"/>
      <c r="T412" s="41"/>
      <c r="U412" s="41"/>
      <c r="V412" s="41"/>
      <c r="W412" s="41"/>
      <c r="X412" s="41"/>
      <c r="Y412" s="41"/>
      <c r="Z412" s="41"/>
      <c r="AA412" s="41"/>
      <c r="AB412" s="41"/>
      <c r="AC412" s="41"/>
    </row>
    <row r="413" spans="1:29">
      <c r="A413" s="43"/>
      <c r="B413" s="43"/>
      <c r="C413" s="43"/>
      <c r="D413" s="43"/>
      <c r="E413" s="43"/>
      <c r="F413" s="44"/>
      <c r="G413" s="44"/>
      <c r="H413" s="43"/>
      <c r="I413" s="43"/>
      <c r="J413" s="43"/>
      <c r="K413" s="43"/>
      <c r="L413" s="45"/>
      <c r="M413" s="45"/>
      <c r="N413" s="41"/>
      <c r="O413" s="41"/>
      <c r="P413" s="41"/>
      <c r="Q413" s="41"/>
      <c r="R413" s="41"/>
      <c r="S413" s="41"/>
      <c r="T413" s="41"/>
      <c r="U413" s="41"/>
      <c r="V413" s="41"/>
      <c r="W413" s="41"/>
      <c r="X413" s="41"/>
      <c r="Y413" s="41"/>
      <c r="Z413" s="41"/>
      <c r="AA413" s="41"/>
      <c r="AB413" s="41"/>
      <c r="AC413" s="41"/>
    </row>
    <row r="414" spans="1:29">
      <c r="A414" s="46"/>
      <c r="B414" s="46"/>
      <c r="C414" s="46"/>
      <c r="D414" s="46"/>
      <c r="E414" s="46"/>
      <c r="F414" s="47"/>
      <c r="G414" s="47"/>
      <c r="H414" s="46"/>
      <c r="I414" s="46"/>
      <c r="J414" s="46"/>
      <c r="K414" s="46"/>
      <c r="L414" s="48"/>
      <c r="M414" s="48"/>
      <c r="N414" s="42"/>
      <c r="O414" s="42"/>
      <c r="P414" s="42"/>
      <c r="Q414" s="42"/>
      <c r="R414" s="42"/>
      <c r="S414" s="42"/>
      <c r="T414" s="42"/>
      <c r="U414" s="42"/>
      <c r="V414" s="42"/>
      <c r="W414" s="42"/>
      <c r="X414" s="42"/>
      <c r="Y414" s="42"/>
      <c r="Z414" s="42"/>
      <c r="AA414" s="42"/>
      <c r="AB414" s="42"/>
      <c r="AC414" s="42"/>
    </row>
    <row r="415" spans="1:29">
      <c r="A415" s="29"/>
      <c r="B415" s="29"/>
      <c r="C415" s="29"/>
      <c r="D415" s="29"/>
      <c r="E415" s="29"/>
      <c r="H415" s="29"/>
      <c r="I415" s="29"/>
      <c r="J415" s="29"/>
      <c r="K415" s="29"/>
      <c r="N415" s="42"/>
      <c r="O415" s="42"/>
      <c r="P415" s="42"/>
      <c r="Q415" s="42"/>
      <c r="R415" s="42"/>
      <c r="S415" s="42"/>
      <c r="T415" s="42"/>
      <c r="U415" s="42"/>
      <c r="V415" s="42"/>
      <c r="W415" s="42"/>
      <c r="X415" s="42"/>
      <c r="Y415" s="42"/>
      <c r="Z415" s="42"/>
      <c r="AA415" s="42"/>
      <c r="AB415" s="42"/>
      <c r="AC415" s="42"/>
    </row>
  </sheetData>
  <mergeCells count="18">
    <mergeCell ref="A1:A3"/>
    <mergeCell ref="B1:B3"/>
    <mergeCell ref="C1:C3"/>
    <mergeCell ref="D1:D3"/>
    <mergeCell ref="E1:E3"/>
    <mergeCell ref="AB1:AB2"/>
    <mergeCell ref="AC1:AE1"/>
    <mergeCell ref="AF1:AF3"/>
    <mergeCell ref="AC2:AE2"/>
    <mergeCell ref="F1:G2"/>
    <mergeCell ref="H1:H3"/>
    <mergeCell ref="I1:I3"/>
    <mergeCell ref="J1:J3"/>
    <mergeCell ref="K1:K3"/>
    <mergeCell ref="L1:O2"/>
    <mergeCell ref="P1:T2"/>
    <mergeCell ref="V1:Z2"/>
    <mergeCell ref="AA1:AA3"/>
  </mergeCells>
  <conditionalFormatting sqref="AF4:AF33 AF44 AF35:AF42 AA4:AA42">
    <cfRule type="cellIs" dxfId="19" priority="13" operator="between">
      <formula>1</formula>
      <formula>6</formula>
    </cfRule>
    <cfRule type="cellIs" dxfId="18" priority="14" operator="between">
      <formula>6</formula>
      <formula>13</formula>
    </cfRule>
    <cfRule type="cellIs" dxfId="17" priority="15" operator="between">
      <formula>13</formula>
      <formula>21</formula>
    </cfRule>
    <cfRule type="cellIs" dxfId="16" priority="16" operator="between">
      <formula>21</formula>
      <formula>10000</formula>
    </cfRule>
  </conditionalFormatting>
  <conditionalFormatting sqref="AA44">
    <cfRule type="cellIs" dxfId="15" priority="17" operator="between">
      <formula>1</formula>
      <formula>6</formula>
    </cfRule>
    <cfRule type="cellIs" dxfId="14" priority="18" operator="between">
      <formula>6</formula>
      <formula>13</formula>
    </cfRule>
    <cfRule type="cellIs" dxfId="13" priority="19" operator="between">
      <formula>13</formula>
      <formula>21</formula>
    </cfRule>
    <cfRule type="cellIs" dxfId="12" priority="20" operator="between">
      <formula>21</formula>
      <formula>10000</formula>
    </cfRule>
  </conditionalFormatting>
  <conditionalFormatting sqref="AF43">
    <cfRule type="cellIs" dxfId="11" priority="9" operator="between">
      <formula>1</formula>
      <formula>6</formula>
    </cfRule>
    <cfRule type="cellIs" dxfId="10" priority="10" operator="between">
      <formula>6</formula>
      <formula>13</formula>
    </cfRule>
    <cfRule type="cellIs" dxfId="9" priority="11" operator="between">
      <formula>13</formula>
      <formula>21</formula>
    </cfRule>
    <cfRule type="cellIs" dxfId="8" priority="12" operator="between">
      <formula>21</formula>
      <formula>10000</formula>
    </cfRule>
  </conditionalFormatting>
  <conditionalFormatting sqref="AA43">
    <cfRule type="cellIs" dxfId="7" priority="5" operator="between">
      <formula>1</formula>
      <formula>6</formula>
    </cfRule>
    <cfRule type="cellIs" dxfId="6" priority="6" operator="between">
      <formula>6</formula>
      <formula>13</formula>
    </cfRule>
    <cfRule type="cellIs" dxfId="5" priority="7" operator="between">
      <formula>13</formula>
      <formula>21</formula>
    </cfRule>
    <cfRule type="cellIs" dxfId="4" priority="8" operator="between">
      <formula>21</formula>
      <formula>10000</formula>
    </cfRule>
  </conditionalFormatting>
  <conditionalFormatting sqref="AF34">
    <cfRule type="cellIs" dxfId="3" priority="1" operator="between">
      <formula>1</formula>
      <formula>6</formula>
    </cfRule>
    <cfRule type="cellIs" dxfId="2" priority="2" operator="between">
      <formula>6</formula>
      <formula>13</formula>
    </cfRule>
    <cfRule type="cellIs" dxfId="1" priority="3" operator="between">
      <formula>13</formula>
      <formula>21</formula>
    </cfRule>
    <cfRule type="cellIs" dxfId="0" priority="4" operator="between">
      <formula>21</formula>
      <formula>10000</formula>
    </cfRule>
  </conditionalFormatting>
  <dataValidations count="1">
    <dataValidation allowBlank="1" showInputMessage="1" showErrorMessage="1" sqref="J34:J38 H19 J40:J41" xr:uid="{00000000-0002-0000-1400-000000000000}"/>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1000000}">
          <x14:formula1>
            <xm:f>'G:\Users\Liam\AppData\Local\Microsoft\Windows\Temporary Internet Files\Content.Outlook\T6XHUWEU\[CaptiveMines Voest 2- RA - 2011.xlsx]Data'!#REF!</xm:f>
          </x14:formula1>
          <xm:sqref>H19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15</vt:i4>
      </vt:variant>
    </vt:vector>
  </HeadingPairs>
  <TitlesOfParts>
    <vt:vector size="37" baseType="lpstr">
      <vt:lpstr>Cover Page</vt:lpstr>
      <vt:lpstr>Doc Properties</vt:lpstr>
      <vt:lpstr>WBC</vt:lpstr>
      <vt:lpstr>Scoring on Risk rating</vt:lpstr>
      <vt:lpstr>All Departments</vt:lpstr>
      <vt:lpstr>Risk Profile</vt:lpstr>
      <vt:lpstr>Natural &amp; Environment</vt:lpstr>
      <vt:lpstr>General and or Other</vt:lpstr>
      <vt:lpstr>Emergencies</vt:lpstr>
      <vt:lpstr>Enabling and Bulk Earth Works</vt:lpstr>
      <vt:lpstr>Traffic Management </vt:lpstr>
      <vt:lpstr>Construction Phase</vt:lpstr>
      <vt:lpstr>11kV-High Voltage</vt:lpstr>
      <vt:lpstr>Sub Stations</vt:lpstr>
      <vt:lpstr>Low Voltage Ret.</vt:lpstr>
      <vt:lpstr>Generators</vt:lpstr>
      <vt:lpstr>Transformers</vt:lpstr>
      <vt:lpstr>Engineering Workshop</vt:lpstr>
      <vt:lpstr>STOP</vt:lpstr>
      <vt:lpstr>Weighbridges</vt:lpstr>
      <vt:lpstr>Electrical Motors</vt:lpstr>
      <vt:lpstr>Siding- Electrical</vt:lpstr>
      <vt:lpstr>EndRow</vt:lpstr>
      <vt:lpstr>WBC!Print_Area</vt:lpstr>
      <vt:lpstr>RawReductClmNo</vt:lpstr>
      <vt:lpstr>RawReductFormula</vt:lpstr>
      <vt:lpstr>RawRiskClmNo</vt:lpstr>
      <vt:lpstr>RawRiskFormula</vt:lpstr>
      <vt:lpstr>RiskCtrlClmNo</vt:lpstr>
      <vt:lpstr>RiskCtrlFormula</vt:lpstr>
      <vt:lpstr>RiskMatClmEnd</vt:lpstr>
      <vt:lpstr>RiskMatClmStart</vt:lpstr>
      <vt:lpstr>RiskMatName</vt:lpstr>
      <vt:lpstr>RiskMatrix</vt:lpstr>
      <vt:lpstr>RiskMatRowEnd</vt:lpstr>
      <vt:lpstr>RiskMatRowStart</vt:lpstr>
      <vt:lpstr>StartRow</vt:lpstr>
    </vt:vector>
  </TitlesOfParts>
  <Company>Shangoni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sdfg</dc:creator>
  <cp:lastModifiedBy>Charlemagne Breedt</cp:lastModifiedBy>
  <cp:lastPrinted>2013-12-02T13:07:06Z</cp:lastPrinted>
  <dcterms:created xsi:type="dcterms:W3CDTF">2003-04-07T15:07:57Z</dcterms:created>
  <dcterms:modified xsi:type="dcterms:W3CDTF">2017-08-28T09:24:52Z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